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paulmn.sharepoint.com/sites/PED-Housing/Shared Documents/4d Program/Program Materials/Forms and Documents/2024/Rent Roll/Final/"/>
    </mc:Choice>
  </mc:AlternateContent>
  <xr:revisionPtr revIDLastSave="1183" documentId="8_{16E7F1D2-DB62-4190-A71C-50B2D55C96F7}" xr6:coauthVersionLast="47" xr6:coauthVersionMax="47" xr10:uidLastSave="{4B0E8D4E-FCD4-429C-B494-4A59C388D844}"/>
  <bookViews>
    <workbookView showHorizontalScroll="0" showSheetTabs="0" xWindow="-120" yWindow="-120" windowWidth="29040" windowHeight="15840" firstSheet="1" activeTab="1" xr2:uid="{00000000-000D-0000-FFFF-FFFF00000000}"/>
  </bookViews>
  <sheets>
    <sheet name="Sheet1" sheetId="1" r:id="rId1"/>
    <sheet name="2022 4D ST PAUL RECERTIFICATION" sheetId="3" r:id="rId2"/>
  </sheets>
  <definedNames>
    <definedName name="DEADLINE">"FRIDAY, DECEMBER 30, 2022"</definedName>
    <definedName name="_xlnm.Print_Area" localSheetId="1">'2022 4D ST PAUL RECERTIFICATION'!$B$2:$R$232</definedName>
    <definedName name="RR_ADDRESS">'2022 4D ST PAUL RECERTIFICATION'!$C$20</definedName>
    <definedName name="RR_AGENT">'2022 4D ST PAUL RECERTIFICATION'!$C$32</definedName>
    <definedName name="RR_EMAIL">'2022 4D ST PAUL RECERTIFICATION'!$C$36</definedName>
    <definedName name="RR_MAIL1">'2022 4D ST PAUL RECERTIFICATION'!$D$44</definedName>
    <definedName name="RR_MAIL2">'2022 4D ST PAUL RECERTIFICATION'!$D$45</definedName>
    <definedName name="RR_MAIL3">'2022 4D ST PAUL RECERTIFICATION'!$D$46</definedName>
    <definedName name="RR_MAIL4">'2022 4D ST PAUL RECERTIFICATION'!$D$47</definedName>
    <definedName name="RR_OWNER">'2022 4D ST PAUL RECERTIFICATION'!$C$26</definedName>
    <definedName name="RR_PHONE">'2022 4D ST PAUL RECERTIFICATION'!$C$40</definedName>
    <definedName name="RR_PIN">'2022 4D ST PAUL RECERTIFICATION'!#REF!</definedName>
    <definedName name="RR_TOTAL_4D_UNITS">'2022 4D ST PAUL RECERTIFICATION'!$N$23</definedName>
    <definedName name="RR_TOTAL_UNITS">'2022 4D ST PAUL RECERTIFICATION'!$N$21</definedName>
    <definedName name="RR_UNITS_50AMI">'2022 4D ST PAUL RECERTIFICATION'!$N$25</definedName>
    <definedName name="RR_UNITS_60AMI">'2022 4D ST PAUL RECERTIFICATION'!$N$27</definedName>
  </definedNames>
  <calcPr calcId="191028"/>
  <extLst>
    <ext xmlns:x14="http://schemas.microsoft.com/office/spreadsheetml/2009/9/main" uri="{79F54976-1DA5-4618-B147-4CDE4B953A38}">
      <x14:workbookPr defaultImageDpi="33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6" i="3" l="1"/>
  <c r="AE66" i="3"/>
  <c r="AF66" i="3"/>
  <c r="AG66" i="3"/>
  <c r="AH66" i="3"/>
  <c r="AI66" i="3"/>
  <c r="AJ66" i="3"/>
  <c r="AD65" i="3"/>
  <c r="AE65" i="3"/>
  <c r="AF65" i="3"/>
  <c r="AG65" i="3"/>
  <c r="AH65" i="3"/>
  <c r="AI65" i="3"/>
  <c r="AJ65" i="3"/>
  <c r="AD64" i="3"/>
  <c r="AE64" i="3"/>
  <c r="AF64" i="3"/>
  <c r="AG64" i="3"/>
  <c r="AH64" i="3"/>
  <c r="AI64" i="3"/>
  <c r="AJ64" i="3"/>
  <c r="AD63" i="3"/>
  <c r="AE63" i="3"/>
  <c r="AF63" i="3"/>
  <c r="AG63" i="3"/>
  <c r="AH63" i="3"/>
  <c r="AI63" i="3"/>
  <c r="AJ63" i="3"/>
  <c r="AD62" i="3"/>
  <c r="AE62" i="3"/>
  <c r="AF62" i="3"/>
  <c r="AG62" i="3"/>
  <c r="AH62" i="3"/>
  <c r="AI62" i="3"/>
  <c r="AJ62" i="3"/>
  <c r="AD61" i="3"/>
  <c r="AE61" i="3"/>
  <c r="AF61" i="3"/>
  <c r="AG61" i="3"/>
  <c r="AH61" i="3"/>
  <c r="AI61" i="3"/>
  <c r="AJ61" i="3"/>
  <c r="AD60" i="3"/>
  <c r="AE60" i="3"/>
  <c r="AF60" i="3"/>
  <c r="AG60" i="3"/>
  <c r="AH60" i="3"/>
  <c r="AI60" i="3"/>
  <c r="AJ60" i="3"/>
  <c r="AD58" i="3"/>
  <c r="AE58" i="3"/>
  <c r="AF58" i="3"/>
  <c r="AG58" i="3"/>
  <c r="AH58" i="3"/>
  <c r="AI58" i="3"/>
  <c r="AJ58" i="3"/>
  <c r="AD56" i="3"/>
  <c r="AE56" i="3"/>
  <c r="AF56" i="3"/>
  <c r="AG56" i="3"/>
  <c r="AH56" i="3"/>
  <c r="AI56" i="3"/>
  <c r="AJ56" i="3"/>
  <c r="AD57" i="3"/>
  <c r="AE57" i="3"/>
  <c r="AF57" i="3"/>
  <c r="AG57" i="3"/>
  <c r="AH57" i="3"/>
  <c r="AI57" i="3"/>
  <c r="AJ57" i="3"/>
  <c r="AD59" i="3"/>
  <c r="AE59" i="3"/>
  <c r="AF59" i="3"/>
  <c r="AG59" i="3"/>
  <c r="AH59" i="3"/>
  <c r="AI59" i="3"/>
  <c r="AJ59" i="3"/>
  <c r="AD55" i="3"/>
  <c r="AE55" i="3"/>
  <c r="AF55" i="3"/>
  <c r="AG55" i="3"/>
  <c r="AH55" i="3"/>
  <c r="AI55" i="3"/>
  <c r="AJ55" i="3"/>
  <c r="P227" i="3" a="1"/>
  <c r="P227" i="3" s="1"/>
  <c r="N227" i="3" a="1"/>
  <c r="N227" i="3" s="1"/>
  <c r="O227" i="3" s="1"/>
  <c r="P226" i="3" a="1"/>
  <c r="P226" i="3" s="1"/>
  <c r="N226" i="3" a="1"/>
  <c r="N226" i="3" s="1"/>
  <c r="O226" i="3" s="1"/>
  <c r="P225" i="3" a="1"/>
  <c r="P225" i="3" s="1"/>
  <c r="N225" i="3" a="1"/>
  <c r="N225" i="3" s="1"/>
  <c r="O225" i="3" s="1"/>
  <c r="P224" i="3" a="1"/>
  <c r="P224" i="3" s="1"/>
  <c r="N224" i="3" a="1"/>
  <c r="N224" i="3" s="1"/>
  <c r="O224" i="3" s="1"/>
  <c r="P223" i="3" a="1"/>
  <c r="P223" i="3" s="1"/>
  <c r="N223" i="3" a="1"/>
  <c r="N223" i="3" s="1"/>
  <c r="O223" i="3" s="1"/>
  <c r="P222" i="3" a="1"/>
  <c r="P222" i="3" s="1"/>
  <c r="N222" i="3" a="1"/>
  <c r="N222" i="3" s="1"/>
  <c r="O222" i="3" s="1"/>
  <c r="P221" i="3" a="1"/>
  <c r="P221" i="3" s="1"/>
  <c r="N221" i="3" a="1"/>
  <c r="N221" i="3" s="1"/>
  <c r="O221" i="3" s="1"/>
  <c r="P220" i="3" a="1"/>
  <c r="P220" i="3" s="1"/>
  <c r="N220" i="3" a="1"/>
  <c r="N220" i="3" s="1"/>
  <c r="O220" i="3" s="1"/>
  <c r="P219" i="3" a="1"/>
  <c r="P219" i="3" s="1"/>
  <c r="N219" i="3" a="1"/>
  <c r="N219" i="3" s="1"/>
  <c r="O219" i="3" s="1"/>
  <c r="P218" i="3" a="1"/>
  <c r="P218" i="3" s="1"/>
  <c r="N218" i="3" a="1"/>
  <c r="N218" i="3" s="1"/>
  <c r="O218" i="3" s="1"/>
  <c r="P217" i="3" a="1"/>
  <c r="P217" i="3" s="1"/>
  <c r="N217" i="3" a="1"/>
  <c r="N217" i="3" s="1"/>
  <c r="O217" i="3" s="1"/>
  <c r="P216" i="3" a="1"/>
  <c r="P216" i="3" s="1"/>
  <c r="N216" i="3" a="1"/>
  <c r="N216" i="3" s="1"/>
  <c r="O216" i="3" s="1"/>
  <c r="P215" i="3" a="1"/>
  <c r="P215" i="3" s="1"/>
  <c r="N215" i="3" a="1"/>
  <c r="N215" i="3" s="1"/>
  <c r="O215" i="3" s="1"/>
  <c r="P214" i="3" a="1"/>
  <c r="P214" i="3" s="1"/>
  <c r="N214" i="3" a="1"/>
  <c r="N214" i="3" s="1"/>
  <c r="O214" i="3" s="1"/>
  <c r="P213" i="3" a="1"/>
  <c r="P213" i="3" s="1"/>
  <c r="N213" i="3" a="1"/>
  <c r="N213" i="3" s="1"/>
  <c r="O213" i="3" s="1"/>
  <c r="P212" i="3" a="1"/>
  <c r="P212" i="3" s="1"/>
  <c r="N212" i="3" a="1"/>
  <c r="N212" i="3" s="1"/>
  <c r="O212" i="3" s="1"/>
  <c r="P211" i="3" a="1"/>
  <c r="P211" i="3" s="1"/>
  <c r="N211" i="3" a="1"/>
  <c r="N211" i="3" s="1"/>
  <c r="O211" i="3" s="1"/>
  <c r="AD211" i="3"/>
  <c r="AE211" i="3"/>
  <c r="AF211" i="3"/>
  <c r="AG211" i="3"/>
  <c r="AH211" i="3"/>
  <c r="AI211" i="3"/>
  <c r="AJ211" i="3"/>
  <c r="AK211" i="3"/>
  <c r="AD212" i="3"/>
  <c r="AE212" i="3"/>
  <c r="AF212" i="3"/>
  <c r="AG212" i="3"/>
  <c r="AH212" i="3"/>
  <c r="AI212" i="3"/>
  <c r="AJ212" i="3"/>
  <c r="AK212" i="3"/>
  <c r="AD213" i="3"/>
  <c r="AE213" i="3"/>
  <c r="AF213" i="3"/>
  <c r="AG213" i="3"/>
  <c r="AH213" i="3"/>
  <c r="AI213" i="3"/>
  <c r="AJ213" i="3"/>
  <c r="AK213" i="3"/>
  <c r="AD214" i="3"/>
  <c r="AE214" i="3"/>
  <c r="AF214" i="3"/>
  <c r="AG214" i="3"/>
  <c r="AH214" i="3"/>
  <c r="AI214" i="3"/>
  <c r="AJ214" i="3"/>
  <c r="AK214" i="3"/>
  <c r="AD215" i="3"/>
  <c r="AE215" i="3"/>
  <c r="AF215" i="3"/>
  <c r="AG215" i="3"/>
  <c r="AH215" i="3"/>
  <c r="AI215" i="3"/>
  <c r="AJ215" i="3"/>
  <c r="AK215" i="3"/>
  <c r="AD216" i="3"/>
  <c r="AE216" i="3"/>
  <c r="AF216" i="3"/>
  <c r="AG216" i="3"/>
  <c r="AH216" i="3"/>
  <c r="AI216" i="3"/>
  <c r="AJ216" i="3"/>
  <c r="AK216" i="3"/>
  <c r="AD217" i="3"/>
  <c r="AE217" i="3"/>
  <c r="AF217" i="3"/>
  <c r="AG217" i="3"/>
  <c r="AH217" i="3"/>
  <c r="AI217" i="3"/>
  <c r="AJ217" i="3"/>
  <c r="AK217" i="3"/>
  <c r="AD218" i="3"/>
  <c r="AE218" i="3"/>
  <c r="AF218" i="3"/>
  <c r="AG218" i="3"/>
  <c r="AH218" i="3"/>
  <c r="AI218" i="3"/>
  <c r="AJ218" i="3"/>
  <c r="AK218" i="3"/>
  <c r="AD219" i="3"/>
  <c r="AE219" i="3"/>
  <c r="AF219" i="3"/>
  <c r="AG219" i="3"/>
  <c r="AH219" i="3"/>
  <c r="AI219" i="3"/>
  <c r="AJ219" i="3"/>
  <c r="AK219" i="3"/>
  <c r="AD220" i="3"/>
  <c r="AE220" i="3"/>
  <c r="AF220" i="3"/>
  <c r="AG220" i="3"/>
  <c r="AH220" i="3"/>
  <c r="AI220" i="3"/>
  <c r="AJ220" i="3"/>
  <c r="AK220" i="3"/>
  <c r="AD221" i="3"/>
  <c r="AE221" i="3"/>
  <c r="AF221" i="3"/>
  <c r="AG221" i="3"/>
  <c r="AH221" i="3"/>
  <c r="AI221" i="3"/>
  <c r="AJ221" i="3"/>
  <c r="AK221" i="3"/>
  <c r="AD222" i="3"/>
  <c r="AE222" i="3"/>
  <c r="AF222" i="3"/>
  <c r="AG222" i="3"/>
  <c r="AH222" i="3"/>
  <c r="AI222" i="3"/>
  <c r="AJ222" i="3"/>
  <c r="AK222" i="3"/>
  <c r="AD223" i="3"/>
  <c r="AE223" i="3"/>
  <c r="AF223" i="3"/>
  <c r="AG223" i="3"/>
  <c r="AH223" i="3"/>
  <c r="AI223" i="3"/>
  <c r="AJ223" i="3"/>
  <c r="AK223" i="3"/>
  <c r="AD224" i="3"/>
  <c r="AE224" i="3"/>
  <c r="AF224" i="3"/>
  <c r="AG224" i="3"/>
  <c r="AH224" i="3"/>
  <c r="AI224" i="3"/>
  <c r="AJ224" i="3"/>
  <c r="AK224" i="3"/>
  <c r="AD225" i="3"/>
  <c r="AE225" i="3"/>
  <c r="AF225" i="3"/>
  <c r="AG225" i="3"/>
  <c r="AH225" i="3"/>
  <c r="AI225" i="3"/>
  <c r="AJ225" i="3"/>
  <c r="AK225" i="3"/>
  <c r="AD226" i="3"/>
  <c r="AE226" i="3"/>
  <c r="AF226" i="3"/>
  <c r="AG226" i="3"/>
  <c r="AH226" i="3"/>
  <c r="AI226" i="3"/>
  <c r="AJ226" i="3"/>
  <c r="AK226" i="3"/>
  <c r="AD227" i="3"/>
  <c r="AE227" i="3"/>
  <c r="AF227" i="3"/>
  <c r="AG227" i="3"/>
  <c r="AH227" i="3"/>
  <c r="AI227" i="3"/>
  <c r="AJ227" i="3"/>
  <c r="AK227" i="3"/>
  <c r="P228" i="3" a="1"/>
  <c r="P228" i="3" s="1"/>
  <c r="AK124" i="3" s="1"/>
  <c r="N228" i="3" a="1"/>
  <c r="N228" i="3" s="1"/>
  <c r="O228" i="3" s="1"/>
  <c r="P208" i="3" a="1"/>
  <c r="P208" i="3" s="1"/>
  <c r="AK121" i="3" s="1"/>
  <c r="N208" i="3" a="1"/>
  <c r="N208" i="3" s="1"/>
  <c r="O208" i="3" s="1"/>
  <c r="P207" i="3" a="1"/>
  <c r="P207" i="3" s="1"/>
  <c r="AK120" i="3" s="1"/>
  <c r="N207" i="3" a="1"/>
  <c r="N207" i="3" s="1"/>
  <c r="O207" i="3" s="1"/>
  <c r="P206" i="3" a="1"/>
  <c r="P206" i="3" s="1"/>
  <c r="AK119" i="3" s="1"/>
  <c r="N206" i="3" a="1"/>
  <c r="N206" i="3" s="1"/>
  <c r="O206" i="3" s="1"/>
  <c r="P205" i="3" a="1"/>
  <c r="P205" i="3" s="1"/>
  <c r="AK118" i="3" s="1"/>
  <c r="N205" i="3" a="1"/>
  <c r="N205" i="3" s="1"/>
  <c r="O205" i="3" s="1"/>
  <c r="P204" i="3" a="1"/>
  <c r="P204" i="3" s="1"/>
  <c r="AK117" i="3" s="1"/>
  <c r="N204" i="3" a="1"/>
  <c r="N204" i="3" s="1"/>
  <c r="O204" i="3" s="1"/>
  <c r="P203" i="3" a="1"/>
  <c r="P203" i="3" s="1"/>
  <c r="N203" i="3" a="1"/>
  <c r="N203" i="3" s="1"/>
  <c r="O203" i="3" s="1"/>
  <c r="P202" i="3" a="1"/>
  <c r="P202" i="3" s="1"/>
  <c r="N202" i="3" a="1"/>
  <c r="N202" i="3" s="1"/>
  <c r="O202" i="3" s="1"/>
  <c r="P201" i="3" a="1"/>
  <c r="P201" i="3" s="1"/>
  <c r="N201" i="3" a="1"/>
  <c r="N201" i="3" s="1"/>
  <c r="O201" i="3" s="1"/>
  <c r="P200" i="3" a="1"/>
  <c r="P200" i="3" s="1"/>
  <c r="N200" i="3" a="1"/>
  <c r="N200" i="3" s="1"/>
  <c r="O200" i="3" s="1"/>
  <c r="P199" i="3" a="1"/>
  <c r="P199" i="3" s="1"/>
  <c r="N199" i="3" a="1"/>
  <c r="N199" i="3" s="1"/>
  <c r="O199" i="3" s="1"/>
  <c r="P198" i="3" a="1"/>
  <c r="P198" i="3" s="1"/>
  <c r="N198" i="3" a="1"/>
  <c r="N198" i="3" s="1"/>
  <c r="O198" i="3" s="1"/>
  <c r="P197" i="3" a="1"/>
  <c r="P197" i="3" s="1"/>
  <c r="N197" i="3" a="1"/>
  <c r="N197" i="3" s="1"/>
  <c r="O197" i="3" s="1"/>
  <c r="P196" i="3" a="1"/>
  <c r="P196" i="3" s="1"/>
  <c r="N196" i="3" a="1"/>
  <c r="N196" i="3" s="1"/>
  <c r="O196" i="3" s="1"/>
  <c r="P195" i="3" a="1"/>
  <c r="P195" i="3" s="1"/>
  <c r="N195" i="3" a="1"/>
  <c r="N195" i="3" s="1"/>
  <c r="O195" i="3" s="1"/>
  <c r="P194" i="3" a="1"/>
  <c r="P194" i="3" s="1"/>
  <c r="N194" i="3" a="1"/>
  <c r="N194" i="3" s="1"/>
  <c r="O194" i="3" s="1"/>
  <c r="P193" i="3" a="1"/>
  <c r="P193" i="3" s="1"/>
  <c r="N193" i="3" a="1"/>
  <c r="N193" i="3" s="1"/>
  <c r="O193" i="3" s="1"/>
  <c r="P192" i="3" a="1"/>
  <c r="P192" i="3" s="1"/>
  <c r="N192" i="3" a="1"/>
  <c r="N192" i="3" s="1"/>
  <c r="O192" i="3" s="1"/>
  <c r="P191" i="3" a="1"/>
  <c r="P191" i="3" s="1"/>
  <c r="N191" i="3" a="1"/>
  <c r="N191" i="3" s="1"/>
  <c r="O191" i="3" s="1"/>
  <c r="P190" i="3" a="1"/>
  <c r="P190" i="3" s="1"/>
  <c r="N190" i="3" a="1"/>
  <c r="N190" i="3" s="1"/>
  <c r="O190" i="3" s="1"/>
  <c r="P189" i="3" a="1"/>
  <c r="P189" i="3" s="1"/>
  <c r="N189" i="3" a="1"/>
  <c r="N189" i="3" s="1"/>
  <c r="O189" i="3" s="1"/>
  <c r="P188" i="3" a="1"/>
  <c r="P188" i="3" s="1"/>
  <c r="N188" i="3" a="1"/>
  <c r="N188" i="3" s="1"/>
  <c r="O188" i="3" s="1"/>
  <c r="P187" i="3" a="1"/>
  <c r="P187" i="3" s="1"/>
  <c r="N187" i="3" a="1"/>
  <c r="N187" i="3" s="1"/>
  <c r="O187" i="3" s="1"/>
  <c r="P186" i="3" a="1"/>
  <c r="P186" i="3" s="1"/>
  <c r="N186" i="3" a="1"/>
  <c r="N186" i="3" s="1"/>
  <c r="O186" i="3" s="1"/>
  <c r="P185" i="3" a="1"/>
  <c r="P185" i="3" s="1"/>
  <c r="N185" i="3" a="1"/>
  <c r="N185" i="3" s="1"/>
  <c r="O185" i="3" s="1"/>
  <c r="P184" i="3" a="1"/>
  <c r="P184" i="3" s="1"/>
  <c r="N184" i="3" a="1"/>
  <c r="N184" i="3" s="1"/>
  <c r="O184" i="3" s="1"/>
  <c r="P183" i="3" a="1"/>
  <c r="P183" i="3" s="1"/>
  <c r="N183" i="3" a="1"/>
  <c r="N183" i="3" s="1"/>
  <c r="O183" i="3" s="1"/>
  <c r="P182" i="3" a="1"/>
  <c r="P182" i="3" s="1"/>
  <c r="N182" i="3" a="1"/>
  <c r="N182" i="3" s="1"/>
  <c r="O182" i="3" s="1"/>
  <c r="P181" i="3" a="1"/>
  <c r="P181" i="3" s="1"/>
  <c r="N181" i="3" a="1"/>
  <c r="N181" i="3" s="1"/>
  <c r="O181" i="3" s="1"/>
  <c r="P180" i="3" a="1"/>
  <c r="P180" i="3" s="1"/>
  <c r="N180" i="3" a="1"/>
  <c r="N180" i="3" s="1"/>
  <c r="O180" i="3" s="1"/>
  <c r="P179" i="3" a="1"/>
  <c r="P179" i="3" s="1"/>
  <c r="N179" i="3" a="1"/>
  <c r="N179" i="3" s="1"/>
  <c r="O179" i="3" s="1"/>
  <c r="P178" i="3" a="1"/>
  <c r="P178" i="3" s="1"/>
  <c r="N178" i="3" a="1"/>
  <c r="N178" i="3" s="1"/>
  <c r="O178" i="3" s="1"/>
  <c r="P177" i="3" a="1"/>
  <c r="P177" i="3" s="1"/>
  <c r="N177" i="3" a="1"/>
  <c r="N177" i="3" s="1"/>
  <c r="O177" i="3" s="1"/>
  <c r="P176" i="3" a="1"/>
  <c r="P176" i="3" s="1"/>
  <c r="N176" i="3" a="1"/>
  <c r="N176" i="3" s="1"/>
  <c r="O176" i="3" s="1"/>
  <c r="P175" i="3" a="1"/>
  <c r="P175" i="3" s="1"/>
  <c r="N175" i="3" a="1"/>
  <c r="N175" i="3" s="1"/>
  <c r="O175" i="3" s="1"/>
  <c r="P174" i="3" a="1"/>
  <c r="P174" i="3" s="1"/>
  <c r="N174" i="3" a="1"/>
  <c r="N174" i="3" s="1"/>
  <c r="O174" i="3" s="1"/>
  <c r="P173" i="3" a="1"/>
  <c r="P173" i="3" s="1"/>
  <c r="N173" i="3" a="1"/>
  <c r="N173" i="3" s="1"/>
  <c r="O173" i="3" s="1"/>
  <c r="P172" i="3" a="1"/>
  <c r="P172" i="3" s="1"/>
  <c r="N172" i="3" a="1"/>
  <c r="N172" i="3" s="1"/>
  <c r="O172" i="3" s="1"/>
  <c r="P171" i="3" a="1"/>
  <c r="P171" i="3" s="1"/>
  <c r="N171" i="3" a="1"/>
  <c r="N171" i="3" s="1"/>
  <c r="O171" i="3" s="1"/>
  <c r="P170" i="3" a="1"/>
  <c r="P170" i="3" s="1"/>
  <c r="N170" i="3" a="1"/>
  <c r="N170" i="3" s="1"/>
  <c r="O170" i="3" s="1"/>
  <c r="P169" i="3" a="1"/>
  <c r="P169" i="3" s="1"/>
  <c r="N169" i="3" a="1"/>
  <c r="N169" i="3" s="1"/>
  <c r="O169" i="3" s="1"/>
  <c r="P168" i="3" a="1"/>
  <c r="P168" i="3" s="1"/>
  <c r="N168" i="3" a="1"/>
  <c r="N168" i="3" s="1"/>
  <c r="O168" i="3" s="1"/>
  <c r="P167" i="3" a="1"/>
  <c r="P167" i="3" s="1"/>
  <c r="N167" i="3" a="1"/>
  <c r="N167" i="3" s="1"/>
  <c r="O167" i="3" s="1"/>
  <c r="P166" i="3" a="1"/>
  <c r="P166" i="3" s="1"/>
  <c r="N166" i="3" a="1"/>
  <c r="N166" i="3" s="1"/>
  <c r="O166" i="3" s="1"/>
  <c r="P165" i="3" a="1"/>
  <c r="P165" i="3" s="1"/>
  <c r="N165" i="3" a="1"/>
  <c r="N165" i="3" s="1"/>
  <c r="O165" i="3" s="1"/>
  <c r="P164" i="3" a="1"/>
  <c r="P164" i="3" s="1"/>
  <c r="N164" i="3" a="1"/>
  <c r="N164" i="3" s="1"/>
  <c r="O164" i="3" s="1"/>
  <c r="P163" i="3" a="1"/>
  <c r="P163" i="3" s="1"/>
  <c r="N163" i="3" a="1"/>
  <c r="N163" i="3" s="1"/>
  <c r="O163" i="3" s="1"/>
  <c r="P162" i="3" a="1"/>
  <c r="P162" i="3" s="1"/>
  <c r="N162" i="3" a="1"/>
  <c r="N162" i="3" s="1"/>
  <c r="O162" i="3" s="1"/>
  <c r="P161" i="3" a="1"/>
  <c r="P161" i="3" s="1"/>
  <c r="N161" i="3" a="1"/>
  <c r="N161" i="3" s="1"/>
  <c r="O161" i="3" s="1"/>
  <c r="P160" i="3" a="1"/>
  <c r="P160" i="3" s="1"/>
  <c r="N160" i="3" a="1"/>
  <c r="N160" i="3" s="1"/>
  <c r="O160" i="3" s="1"/>
  <c r="P159" i="3" a="1"/>
  <c r="P159" i="3" s="1"/>
  <c r="N159" i="3" a="1"/>
  <c r="N159" i="3" s="1"/>
  <c r="O159" i="3" s="1"/>
  <c r="P158" i="3" a="1"/>
  <c r="P158" i="3" s="1"/>
  <c r="N158" i="3" a="1"/>
  <c r="N158" i="3" s="1"/>
  <c r="O158" i="3" s="1"/>
  <c r="P157" i="3" a="1"/>
  <c r="P157" i="3" s="1"/>
  <c r="N157" i="3" a="1"/>
  <c r="N157" i="3" s="1"/>
  <c r="O157" i="3" s="1"/>
  <c r="P156" i="3" a="1"/>
  <c r="P156" i="3" s="1"/>
  <c r="N156" i="3" a="1"/>
  <c r="N156" i="3" s="1"/>
  <c r="O156" i="3" s="1"/>
  <c r="P155" i="3" a="1"/>
  <c r="P155" i="3" s="1"/>
  <c r="N155" i="3" a="1"/>
  <c r="N155" i="3" s="1"/>
  <c r="O155" i="3" s="1"/>
  <c r="P154" i="3" a="1"/>
  <c r="P154" i="3" s="1"/>
  <c r="N154" i="3" a="1"/>
  <c r="N154" i="3" s="1"/>
  <c r="O154" i="3" s="1"/>
  <c r="P153" i="3" a="1"/>
  <c r="P153" i="3" s="1"/>
  <c r="N153" i="3" a="1"/>
  <c r="N153" i="3" s="1"/>
  <c r="O153" i="3" s="1"/>
  <c r="P152" i="3" a="1"/>
  <c r="P152" i="3" s="1"/>
  <c r="N152" i="3" a="1"/>
  <c r="N152" i="3" s="1"/>
  <c r="O152" i="3" s="1"/>
  <c r="P151" i="3" a="1"/>
  <c r="P151" i="3" s="1"/>
  <c r="N151" i="3" a="1"/>
  <c r="N151" i="3" s="1"/>
  <c r="O151" i="3" s="1"/>
  <c r="P150" i="3" a="1"/>
  <c r="P150" i="3" s="1"/>
  <c r="N150" i="3" a="1"/>
  <c r="N150" i="3" s="1"/>
  <c r="O150" i="3" s="1"/>
  <c r="P149" i="3" a="1"/>
  <c r="P149" i="3" s="1"/>
  <c r="N149" i="3" a="1"/>
  <c r="N149" i="3" s="1"/>
  <c r="O149" i="3" s="1"/>
  <c r="P148" i="3" a="1"/>
  <c r="P148" i="3" s="1"/>
  <c r="N148" i="3" a="1"/>
  <c r="N148" i="3" s="1"/>
  <c r="O148" i="3" s="1"/>
  <c r="P147" i="3" a="1"/>
  <c r="P147" i="3" s="1"/>
  <c r="N147" i="3" a="1"/>
  <c r="N147" i="3" s="1"/>
  <c r="O147" i="3" s="1"/>
  <c r="P146" i="3" a="1"/>
  <c r="P146" i="3" s="1"/>
  <c r="N146" i="3" a="1"/>
  <c r="N146" i="3" s="1"/>
  <c r="O146" i="3" s="1"/>
  <c r="P145" i="3" a="1"/>
  <c r="P145" i="3" s="1"/>
  <c r="N145" i="3" a="1"/>
  <c r="N145" i="3" s="1"/>
  <c r="O145" i="3" s="1"/>
  <c r="P144" i="3" a="1"/>
  <c r="P144" i="3" s="1"/>
  <c r="N144" i="3" a="1"/>
  <c r="N144" i="3" s="1"/>
  <c r="O144" i="3" s="1"/>
  <c r="P143" i="3" a="1"/>
  <c r="P143" i="3" s="1"/>
  <c r="N143" i="3" a="1"/>
  <c r="N143" i="3" s="1"/>
  <c r="O143" i="3" s="1"/>
  <c r="P142" i="3" a="1"/>
  <c r="P142" i="3" s="1"/>
  <c r="N142" i="3" a="1"/>
  <c r="N142" i="3" s="1"/>
  <c r="O142" i="3" s="1"/>
  <c r="P141" i="3" a="1"/>
  <c r="P141" i="3" s="1"/>
  <c r="N141" i="3" a="1"/>
  <c r="N141" i="3" s="1"/>
  <c r="O141" i="3" s="1"/>
  <c r="P140" i="3" a="1"/>
  <c r="P140" i="3" s="1"/>
  <c r="N140" i="3" a="1"/>
  <c r="N140" i="3" s="1"/>
  <c r="O140" i="3" s="1"/>
  <c r="P139" i="3" a="1"/>
  <c r="P139" i="3" s="1"/>
  <c r="N139" i="3" a="1"/>
  <c r="N139" i="3" s="1"/>
  <c r="O139" i="3" s="1"/>
  <c r="P138" i="3" a="1"/>
  <c r="P138" i="3" s="1"/>
  <c r="N138" i="3" a="1"/>
  <c r="N138" i="3" s="1"/>
  <c r="O138" i="3" s="1"/>
  <c r="P137" i="3" a="1"/>
  <c r="P137" i="3" s="1"/>
  <c r="N137" i="3" a="1"/>
  <c r="N137" i="3" s="1"/>
  <c r="O137" i="3" s="1"/>
  <c r="P136" i="3" a="1"/>
  <c r="P136" i="3" s="1"/>
  <c r="N136" i="3" a="1"/>
  <c r="N136" i="3" s="1"/>
  <c r="O136" i="3" s="1"/>
  <c r="P135" i="3" a="1"/>
  <c r="P135" i="3" s="1"/>
  <c r="N135" i="3" a="1"/>
  <c r="N135" i="3" s="1"/>
  <c r="O135" i="3" s="1"/>
  <c r="P134" i="3" a="1"/>
  <c r="P134" i="3" s="1"/>
  <c r="N134" i="3" a="1"/>
  <c r="N134" i="3" s="1"/>
  <c r="O134" i="3" s="1"/>
  <c r="P133" i="3" a="1"/>
  <c r="P133" i="3" s="1"/>
  <c r="N133" i="3" a="1"/>
  <c r="N133" i="3" s="1"/>
  <c r="O133" i="3" s="1"/>
  <c r="P132" i="3" a="1"/>
  <c r="P132" i="3" s="1"/>
  <c r="N132" i="3" a="1"/>
  <c r="N132" i="3" s="1"/>
  <c r="O132" i="3" s="1"/>
  <c r="P131" i="3" a="1"/>
  <c r="P131" i="3" s="1"/>
  <c r="N131" i="3" a="1"/>
  <c r="N131" i="3" s="1"/>
  <c r="O131" i="3" s="1"/>
  <c r="P130" i="3" a="1"/>
  <c r="P130" i="3" s="1"/>
  <c r="N130" i="3" a="1"/>
  <c r="N130" i="3" s="1"/>
  <c r="O130" i="3" s="1"/>
  <c r="P129" i="3" a="1"/>
  <c r="P129" i="3" s="1"/>
  <c r="N129" i="3" a="1"/>
  <c r="N129" i="3" s="1"/>
  <c r="O129" i="3" s="1"/>
  <c r="P128" i="3" a="1"/>
  <c r="P128" i="3" s="1"/>
  <c r="N128" i="3" a="1"/>
  <c r="N128" i="3" s="1"/>
  <c r="O128" i="3" s="1"/>
  <c r="P127" i="3" a="1"/>
  <c r="P127" i="3" s="1"/>
  <c r="N127" i="3" a="1"/>
  <c r="N127" i="3" s="1"/>
  <c r="O127" i="3" s="1"/>
  <c r="P126" i="3" a="1"/>
  <c r="P126" i="3" s="1"/>
  <c r="N126" i="3" a="1"/>
  <c r="N126" i="3" s="1"/>
  <c r="O126" i="3" s="1"/>
  <c r="P125" i="3" a="1"/>
  <c r="P125" i="3" s="1"/>
  <c r="N125" i="3" a="1"/>
  <c r="N125" i="3" s="1"/>
  <c r="O125" i="3" s="1"/>
  <c r="P124" i="3" a="1"/>
  <c r="P124" i="3" s="1"/>
  <c r="N124" i="3" a="1"/>
  <c r="N124" i="3" s="1"/>
  <c r="O124" i="3" s="1"/>
  <c r="P123" i="3" a="1"/>
  <c r="P123" i="3" s="1"/>
  <c r="N123" i="3" a="1"/>
  <c r="N123" i="3" s="1"/>
  <c r="O123" i="3" s="1"/>
  <c r="P122" i="3" a="1"/>
  <c r="P122" i="3" s="1"/>
  <c r="AK55" i="3" s="1"/>
  <c r="N122" i="3" a="1"/>
  <c r="N122" i="3" s="1"/>
  <c r="O122" i="3" s="1"/>
  <c r="P121" i="3" a="1"/>
  <c r="P121" i="3" s="1"/>
  <c r="AK58" i="3" s="1"/>
  <c r="N121" i="3" a="1"/>
  <c r="N121" i="3" s="1"/>
  <c r="O121" i="3" s="1"/>
  <c r="P120" i="3" a="1"/>
  <c r="P120" i="3" s="1"/>
  <c r="AK56" i="3" s="1"/>
  <c r="N120" i="3" a="1"/>
  <c r="N120" i="3" s="1"/>
  <c r="O120" i="3" s="1"/>
  <c r="P119" i="3" a="1"/>
  <c r="P119" i="3" s="1"/>
  <c r="N119" i="3" a="1"/>
  <c r="N119" i="3" s="1"/>
  <c r="O119" i="3" s="1"/>
  <c r="P118" i="3" a="1"/>
  <c r="P118" i="3" s="1"/>
  <c r="N118" i="3" a="1"/>
  <c r="N118" i="3" s="1"/>
  <c r="O118" i="3" s="1"/>
  <c r="P117" i="3" a="1"/>
  <c r="P117" i="3" s="1"/>
  <c r="N117" i="3" a="1"/>
  <c r="N117" i="3" s="1"/>
  <c r="O117" i="3" s="1"/>
  <c r="P116" i="3" a="1"/>
  <c r="P116" i="3" s="1"/>
  <c r="N116" i="3" a="1"/>
  <c r="N116" i="3" s="1"/>
  <c r="O116" i="3" s="1"/>
  <c r="P115" i="3" a="1"/>
  <c r="P115" i="3" s="1"/>
  <c r="N115" i="3" a="1"/>
  <c r="N115" i="3" s="1"/>
  <c r="O115" i="3" s="1"/>
  <c r="P114" i="3" a="1"/>
  <c r="P114" i="3" s="1"/>
  <c r="N114" i="3" a="1"/>
  <c r="N114" i="3" s="1"/>
  <c r="O114" i="3" s="1"/>
  <c r="P113" i="3" a="1"/>
  <c r="P113" i="3" s="1"/>
  <c r="N113" i="3" a="1"/>
  <c r="N113" i="3" s="1"/>
  <c r="O113" i="3" s="1"/>
  <c r="P112" i="3" a="1"/>
  <c r="P112" i="3" s="1"/>
  <c r="N112" i="3" a="1"/>
  <c r="N112" i="3" s="1"/>
  <c r="O112" i="3" s="1"/>
  <c r="P111" i="3" a="1"/>
  <c r="P111" i="3" s="1"/>
  <c r="N111" i="3" a="1"/>
  <c r="N111" i="3" s="1"/>
  <c r="O111" i="3" s="1"/>
  <c r="P110" i="3" a="1"/>
  <c r="P110" i="3" s="1"/>
  <c r="N110" i="3" a="1"/>
  <c r="N110" i="3" s="1"/>
  <c r="O110" i="3" s="1"/>
  <c r="P109" i="3" a="1"/>
  <c r="P109" i="3" s="1"/>
  <c r="N109" i="3" a="1"/>
  <c r="N109" i="3" s="1"/>
  <c r="O109" i="3" s="1"/>
  <c r="P108" i="3" a="1"/>
  <c r="P108" i="3" s="1"/>
  <c r="N108" i="3" a="1"/>
  <c r="N108" i="3" s="1"/>
  <c r="O108" i="3" s="1"/>
  <c r="P107" i="3" a="1"/>
  <c r="P107" i="3" s="1"/>
  <c r="N107" i="3" a="1"/>
  <c r="N107" i="3" s="1"/>
  <c r="O107" i="3" s="1"/>
  <c r="P106" i="3" a="1"/>
  <c r="P106" i="3" s="1"/>
  <c r="N106" i="3" a="1"/>
  <c r="N106" i="3" s="1"/>
  <c r="O106" i="3" s="1"/>
  <c r="P105" i="3" a="1"/>
  <c r="P105" i="3" s="1"/>
  <c r="N105" i="3" a="1"/>
  <c r="N105" i="3" s="1"/>
  <c r="O105" i="3" s="1"/>
  <c r="P104" i="3" a="1"/>
  <c r="P104" i="3" s="1"/>
  <c r="N104" i="3" a="1"/>
  <c r="N104" i="3" s="1"/>
  <c r="O104" i="3" s="1"/>
  <c r="P103" i="3" a="1"/>
  <c r="P103" i="3" s="1"/>
  <c r="N103" i="3" a="1"/>
  <c r="N103" i="3" s="1"/>
  <c r="O103" i="3" s="1"/>
  <c r="P102" i="3" a="1"/>
  <c r="P102" i="3" s="1"/>
  <c r="N102" i="3" a="1"/>
  <c r="N102" i="3" s="1"/>
  <c r="O102" i="3" s="1"/>
  <c r="P101" i="3" a="1"/>
  <c r="P101" i="3" s="1"/>
  <c r="N101" i="3" a="1"/>
  <c r="N101" i="3" s="1"/>
  <c r="O101" i="3" s="1"/>
  <c r="P100" i="3" a="1"/>
  <c r="P100" i="3" s="1"/>
  <c r="N100" i="3" a="1"/>
  <c r="N100" i="3" s="1"/>
  <c r="O100" i="3" s="1"/>
  <c r="P99" i="3" a="1"/>
  <c r="P99" i="3" s="1"/>
  <c r="N99" i="3" a="1"/>
  <c r="N99" i="3" s="1"/>
  <c r="O99" i="3" s="1"/>
  <c r="P98" i="3" a="1"/>
  <c r="P98" i="3" s="1"/>
  <c r="N98" i="3" a="1"/>
  <c r="N98" i="3" s="1"/>
  <c r="O98" i="3" s="1"/>
  <c r="P97" i="3" a="1"/>
  <c r="P97" i="3" s="1"/>
  <c r="N97" i="3" a="1"/>
  <c r="N97" i="3" s="1"/>
  <c r="O97" i="3" s="1"/>
  <c r="P96" i="3" a="1"/>
  <c r="P96" i="3" s="1"/>
  <c r="N96" i="3" a="1"/>
  <c r="N96" i="3" s="1"/>
  <c r="O96" i="3" s="1"/>
  <c r="P95" i="3" a="1"/>
  <c r="P95" i="3" s="1"/>
  <c r="N95" i="3" a="1"/>
  <c r="N95" i="3" s="1"/>
  <c r="O95" i="3" s="1"/>
  <c r="P94" i="3" a="1"/>
  <c r="P94" i="3" s="1"/>
  <c r="N94" i="3" a="1"/>
  <c r="N94" i="3" s="1"/>
  <c r="O94" i="3" s="1"/>
  <c r="P93" i="3" a="1"/>
  <c r="P93" i="3" s="1"/>
  <c r="N93" i="3" a="1"/>
  <c r="N93" i="3" s="1"/>
  <c r="O93" i="3" s="1"/>
  <c r="P92" i="3" a="1"/>
  <c r="P92" i="3" s="1"/>
  <c r="N92" i="3" a="1"/>
  <c r="N92" i="3" s="1"/>
  <c r="O92" i="3" s="1"/>
  <c r="P91" i="3" a="1"/>
  <c r="P91" i="3" s="1"/>
  <c r="N91" i="3" a="1"/>
  <c r="N91" i="3" s="1"/>
  <c r="O91" i="3" s="1"/>
  <c r="P90" i="3" a="1"/>
  <c r="P90" i="3" s="1"/>
  <c r="N90" i="3" a="1"/>
  <c r="N90" i="3" s="1"/>
  <c r="O90" i="3" s="1"/>
  <c r="P89" i="3" a="1"/>
  <c r="P89" i="3" s="1"/>
  <c r="N89" i="3" a="1"/>
  <c r="N89" i="3" s="1"/>
  <c r="O89" i="3" s="1"/>
  <c r="P88" i="3" a="1"/>
  <c r="P88" i="3" s="1"/>
  <c r="N88" i="3" a="1"/>
  <c r="N88" i="3" s="1"/>
  <c r="O88" i="3" s="1"/>
  <c r="P87" i="3" a="1"/>
  <c r="P87" i="3" s="1"/>
  <c r="N87" i="3" a="1"/>
  <c r="N87" i="3" s="1"/>
  <c r="O87" i="3" s="1"/>
  <c r="P86" i="3" a="1"/>
  <c r="P86" i="3" s="1"/>
  <c r="N86" i="3" a="1"/>
  <c r="N86" i="3" s="1"/>
  <c r="O86" i="3" s="1"/>
  <c r="P85" i="3" a="1"/>
  <c r="P85" i="3" s="1"/>
  <c r="N85" i="3" a="1"/>
  <c r="N85" i="3" s="1"/>
  <c r="O85" i="3" s="1"/>
  <c r="P84" i="3" a="1"/>
  <c r="P84" i="3" s="1"/>
  <c r="N84" i="3" a="1"/>
  <c r="N84" i="3" s="1"/>
  <c r="O84" i="3" s="1"/>
  <c r="P83" i="3" a="1"/>
  <c r="P83" i="3" s="1"/>
  <c r="N83" i="3" a="1"/>
  <c r="N83" i="3" s="1"/>
  <c r="O83" i="3" s="1"/>
  <c r="P82" i="3" a="1"/>
  <c r="P82" i="3" s="1"/>
  <c r="N82" i="3" a="1"/>
  <c r="N82" i="3" s="1"/>
  <c r="O82" i="3" s="1"/>
  <c r="P81" i="3" a="1"/>
  <c r="P81" i="3" s="1"/>
  <c r="N81" i="3" a="1"/>
  <c r="N81" i="3" s="1"/>
  <c r="O81" i="3" s="1"/>
  <c r="P80" i="3" a="1"/>
  <c r="P80" i="3" s="1"/>
  <c r="N80" i="3" a="1"/>
  <c r="N80" i="3" s="1"/>
  <c r="O80" i="3" s="1"/>
  <c r="P79" i="3" a="1"/>
  <c r="P79" i="3" s="1"/>
  <c r="N79" i="3" a="1"/>
  <c r="N79" i="3" s="1"/>
  <c r="O79" i="3" s="1"/>
  <c r="P78" i="3" a="1"/>
  <c r="P78" i="3" s="1"/>
  <c r="N78" i="3" a="1"/>
  <c r="N78" i="3" s="1"/>
  <c r="O78" i="3" s="1"/>
  <c r="P77" i="3" a="1"/>
  <c r="P77" i="3" s="1"/>
  <c r="N77" i="3" a="1"/>
  <c r="N77" i="3" s="1"/>
  <c r="O77" i="3" s="1"/>
  <c r="P76" i="3" a="1"/>
  <c r="P76" i="3" s="1"/>
  <c r="N76" i="3" a="1"/>
  <c r="N76" i="3" s="1"/>
  <c r="O76" i="3" s="1"/>
  <c r="P75" i="3" a="1"/>
  <c r="P75" i="3" s="1"/>
  <c r="N75" i="3" a="1"/>
  <c r="N75" i="3" s="1"/>
  <c r="O75" i="3" s="1"/>
  <c r="P74" i="3" a="1"/>
  <c r="P74" i="3" s="1"/>
  <c r="N74" i="3" a="1"/>
  <c r="N74" i="3" s="1"/>
  <c r="O74" i="3" s="1"/>
  <c r="P73" i="3" a="1"/>
  <c r="P73" i="3" s="1"/>
  <c r="N73" i="3" a="1"/>
  <c r="N73" i="3" s="1"/>
  <c r="O73" i="3" s="1"/>
  <c r="P72" i="3" a="1"/>
  <c r="P72" i="3" s="1"/>
  <c r="N72" i="3" a="1"/>
  <c r="N72" i="3" s="1"/>
  <c r="O72" i="3" s="1"/>
  <c r="P71" i="3" a="1"/>
  <c r="P71" i="3" s="1"/>
  <c r="N71" i="3" a="1"/>
  <c r="N71" i="3" s="1"/>
  <c r="O71" i="3" s="1"/>
  <c r="P70" i="3" a="1"/>
  <c r="P70" i="3" s="1"/>
  <c r="N70" i="3" a="1"/>
  <c r="N70" i="3" s="1"/>
  <c r="O70" i="3" s="1"/>
  <c r="P209" i="3" a="1"/>
  <c r="P209" i="3" s="1"/>
  <c r="AK122" i="3" s="1"/>
  <c r="N209" i="3" a="1"/>
  <c r="N209" i="3" s="1"/>
  <c r="O209" i="3" s="1"/>
  <c r="P210" i="3" a="1"/>
  <c r="P210" i="3" s="1"/>
  <c r="AK123" i="3" s="1"/>
  <c r="N210" i="3" a="1"/>
  <c r="N210" i="3" s="1"/>
  <c r="O210" i="3" s="1"/>
  <c r="P229" i="3" a="1"/>
  <c r="P229" i="3" s="1"/>
  <c r="N229" i="3" a="1"/>
  <c r="N229" i="3" s="1"/>
  <c r="O229" i="3" s="1"/>
  <c r="AD173" i="3"/>
  <c r="AE173" i="3"/>
  <c r="AF173" i="3"/>
  <c r="AG173" i="3"/>
  <c r="AH173" i="3"/>
  <c r="AI173" i="3"/>
  <c r="AJ173" i="3"/>
  <c r="AK173" i="3"/>
  <c r="AD174" i="3"/>
  <c r="AE174" i="3"/>
  <c r="AF174" i="3"/>
  <c r="AG174" i="3"/>
  <c r="AH174" i="3"/>
  <c r="AI174" i="3"/>
  <c r="AJ174" i="3"/>
  <c r="AK174" i="3"/>
  <c r="AD175" i="3"/>
  <c r="AE175" i="3"/>
  <c r="AF175" i="3"/>
  <c r="AG175" i="3"/>
  <c r="AH175" i="3"/>
  <c r="AI175" i="3"/>
  <c r="AJ175" i="3"/>
  <c r="AK175" i="3"/>
  <c r="AD176" i="3"/>
  <c r="AE176" i="3"/>
  <c r="AF176" i="3"/>
  <c r="AG176" i="3"/>
  <c r="AH176" i="3"/>
  <c r="AI176" i="3"/>
  <c r="AJ176" i="3"/>
  <c r="AK176" i="3"/>
  <c r="AD177" i="3"/>
  <c r="AE177" i="3"/>
  <c r="AF177" i="3"/>
  <c r="AG177" i="3"/>
  <c r="AH177" i="3"/>
  <c r="AI177" i="3"/>
  <c r="AJ177" i="3"/>
  <c r="AK177" i="3"/>
  <c r="AD178" i="3"/>
  <c r="AE178" i="3"/>
  <c r="AF178" i="3"/>
  <c r="AG178" i="3"/>
  <c r="AH178" i="3"/>
  <c r="AI178" i="3"/>
  <c r="AJ178" i="3"/>
  <c r="AK178" i="3"/>
  <c r="AD179" i="3"/>
  <c r="AE179" i="3"/>
  <c r="AF179" i="3"/>
  <c r="AG179" i="3"/>
  <c r="AH179" i="3"/>
  <c r="AI179" i="3"/>
  <c r="AJ179" i="3"/>
  <c r="AK179" i="3"/>
  <c r="AD180" i="3"/>
  <c r="AE180" i="3"/>
  <c r="AF180" i="3"/>
  <c r="AG180" i="3"/>
  <c r="AH180" i="3"/>
  <c r="AI180" i="3"/>
  <c r="AJ180" i="3"/>
  <c r="AK180" i="3"/>
  <c r="AD181" i="3"/>
  <c r="AE181" i="3"/>
  <c r="AF181" i="3"/>
  <c r="AG181" i="3"/>
  <c r="AH181" i="3"/>
  <c r="AI181" i="3"/>
  <c r="AJ181" i="3"/>
  <c r="AK181" i="3"/>
  <c r="AD182" i="3"/>
  <c r="AE182" i="3"/>
  <c r="AF182" i="3"/>
  <c r="AG182" i="3"/>
  <c r="AH182" i="3"/>
  <c r="AI182" i="3"/>
  <c r="AJ182" i="3"/>
  <c r="AK182" i="3"/>
  <c r="AD183" i="3"/>
  <c r="AE183" i="3"/>
  <c r="AF183" i="3"/>
  <c r="AG183" i="3"/>
  <c r="AH183" i="3"/>
  <c r="AI183" i="3"/>
  <c r="AJ183" i="3"/>
  <c r="AK183" i="3"/>
  <c r="AD184" i="3"/>
  <c r="AE184" i="3"/>
  <c r="AF184" i="3"/>
  <c r="AG184" i="3"/>
  <c r="AH184" i="3"/>
  <c r="AI184" i="3"/>
  <c r="AJ184" i="3"/>
  <c r="AK184" i="3"/>
  <c r="AD185" i="3"/>
  <c r="AE185" i="3"/>
  <c r="AF185" i="3"/>
  <c r="AG185" i="3"/>
  <c r="AH185" i="3"/>
  <c r="AI185" i="3"/>
  <c r="AJ185" i="3"/>
  <c r="AK185" i="3"/>
  <c r="AD186" i="3"/>
  <c r="AE186" i="3"/>
  <c r="AF186" i="3"/>
  <c r="AG186" i="3"/>
  <c r="AH186" i="3"/>
  <c r="AI186" i="3"/>
  <c r="AJ186" i="3"/>
  <c r="AK186" i="3"/>
  <c r="AD187" i="3"/>
  <c r="AE187" i="3"/>
  <c r="AF187" i="3"/>
  <c r="AG187" i="3"/>
  <c r="AH187" i="3"/>
  <c r="AI187" i="3"/>
  <c r="AJ187" i="3"/>
  <c r="AK187" i="3"/>
  <c r="AD188" i="3"/>
  <c r="AE188" i="3"/>
  <c r="AF188" i="3"/>
  <c r="AG188" i="3"/>
  <c r="AH188" i="3"/>
  <c r="AI188" i="3"/>
  <c r="AJ188" i="3"/>
  <c r="AK188" i="3"/>
  <c r="AD189" i="3"/>
  <c r="AE189" i="3"/>
  <c r="AF189" i="3"/>
  <c r="AG189" i="3"/>
  <c r="AH189" i="3"/>
  <c r="AI189" i="3"/>
  <c r="AJ189" i="3"/>
  <c r="AK189" i="3"/>
  <c r="AD190" i="3"/>
  <c r="AE190" i="3"/>
  <c r="AF190" i="3"/>
  <c r="AG190" i="3"/>
  <c r="AH190" i="3"/>
  <c r="AI190" i="3"/>
  <c r="AJ190" i="3"/>
  <c r="AK190" i="3"/>
  <c r="AD191" i="3"/>
  <c r="AE191" i="3"/>
  <c r="AF191" i="3"/>
  <c r="AG191" i="3"/>
  <c r="AH191" i="3"/>
  <c r="AI191" i="3"/>
  <c r="AJ191" i="3"/>
  <c r="AK191" i="3"/>
  <c r="AD192" i="3"/>
  <c r="AE192" i="3"/>
  <c r="AF192" i="3"/>
  <c r="AG192" i="3"/>
  <c r="AH192" i="3"/>
  <c r="AI192" i="3"/>
  <c r="AJ192" i="3"/>
  <c r="AK192" i="3"/>
  <c r="AD193" i="3"/>
  <c r="AE193" i="3"/>
  <c r="AF193" i="3"/>
  <c r="AG193" i="3"/>
  <c r="AH193" i="3"/>
  <c r="AI193" i="3"/>
  <c r="AJ193" i="3"/>
  <c r="AK193" i="3"/>
  <c r="AD194" i="3"/>
  <c r="AE194" i="3"/>
  <c r="AF194" i="3"/>
  <c r="AG194" i="3"/>
  <c r="AH194" i="3"/>
  <c r="AI194" i="3"/>
  <c r="AJ194" i="3"/>
  <c r="AK194" i="3"/>
  <c r="AD195" i="3"/>
  <c r="AE195" i="3"/>
  <c r="AF195" i="3"/>
  <c r="AG195" i="3"/>
  <c r="AH195" i="3"/>
  <c r="AI195" i="3"/>
  <c r="AJ195" i="3"/>
  <c r="AK195" i="3"/>
  <c r="AD196" i="3"/>
  <c r="AE196" i="3"/>
  <c r="AF196" i="3"/>
  <c r="AG196" i="3"/>
  <c r="AH196" i="3"/>
  <c r="AI196" i="3"/>
  <c r="AJ196" i="3"/>
  <c r="AK196" i="3"/>
  <c r="AD197" i="3"/>
  <c r="AE197" i="3"/>
  <c r="AF197" i="3"/>
  <c r="AG197" i="3"/>
  <c r="AH197" i="3"/>
  <c r="AI197" i="3"/>
  <c r="AJ197" i="3"/>
  <c r="AK197" i="3"/>
  <c r="AD198" i="3"/>
  <c r="AE198" i="3"/>
  <c r="AF198" i="3"/>
  <c r="AG198" i="3"/>
  <c r="AH198" i="3"/>
  <c r="AI198" i="3"/>
  <c r="AJ198" i="3"/>
  <c r="AK198" i="3"/>
  <c r="AD199" i="3"/>
  <c r="AE199" i="3"/>
  <c r="AF199" i="3"/>
  <c r="AG199" i="3"/>
  <c r="AH199" i="3"/>
  <c r="AI199" i="3"/>
  <c r="AJ199" i="3"/>
  <c r="AK199" i="3"/>
  <c r="AD200" i="3"/>
  <c r="AE200" i="3"/>
  <c r="AF200" i="3"/>
  <c r="AG200" i="3"/>
  <c r="AH200" i="3"/>
  <c r="AI200" i="3"/>
  <c r="AJ200" i="3"/>
  <c r="AK200" i="3"/>
  <c r="AD201" i="3"/>
  <c r="AE201" i="3"/>
  <c r="AF201" i="3"/>
  <c r="AG201" i="3"/>
  <c r="AH201" i="3"/>
  <c r="AI201" i="3"/>
  <c r="AJ201" i="3"/>
  <c r="AK201" i="3"/>
  <c r="AD202" i="3"/>
  <c r="AE202" i="3"/>
  <c r="AF202" i="3"/>
  <c r="AG202" i="3"/>
  <c r="AH202" i="3"/>
  <c r="AI202" i="3"/>
  <c r="AJ202" i="3"/>
  <c r="AK202" i="3"/>
  <c r="AD203" i="3"/>
  <c r="AE203" i="3"/>
  <c r="AF203" i="3"/>
  <c r="AG203" i="3"/>
  <c r="AH203" i="3"/>
  <c r="AI203" i="3"/>
  <c r="AJ203" i="3"/>
  <c r="AK203" i="3"/>
  <c r="AD117" i="3"/>
  <c r="AE117" i="3"/>
  <c r="AF117" i="3"/>
  <c r="AG117" i="3"/>
  <c r="AH117" i="3"/>
  <c r="AI117" i="3"/>
  <c r="AJ117" i="3"/>
  <c r="AD118" i="3"/>
  <c r="AE118" i="3"/>
  <c r="AF118" i="3"/>
  <c r="AG118" i="3"/>
  <c r="AH118" i="3"/>
  <c r="AI118" i="3"/>
  <c r="AJ118" i="3"/>
  <c r="AD119" i="3"/>
  <c r="AE119" i="3"/>
  <c r="AF119" i="3"/>
  <c r="AG119" i="3"/>
  <c r="AH119" i="3"/>
  <c r="AI119" i="3"/>
  <c r="AJ119" i="3"/>
  <c r="AD120" i="3"/>
  <c r="AE120" i="3"/>
  <c r="AF120" i="3"/>
  <c r="AG120" i="3"/>
  <c r="AH120" i="3"/>
  <c r="AI120" i="3"/>
  <c r="AJ120" i="3"/>
  <c r="AD121" i="3"/>
  <c r="AE121" i="3"/>
  <c r="AF121" i="3"/>
  <c r="AG121" i="3"/>
  <c r="AH121" i="3"/>
  <c r="AI121" i="3"/>
  <c r="AJ121" i="3"/>
  <c r="AD122" i="3"/>
  <c r="AE122" i="3"/>
  <c r="AF122" i="3"/>
  <c r="AG122" i="3"/>
  <c r="AH122" i="3"/>
  <c r="AI122" i="3"/>
  <c r="AJ122" i="3"/>
  <c r="AD123" i="3"/>
  <c r="AE123" i="3"/>
  <c r="AF123" i="3"/>
  <c r="AG123" i="3"/>
  <c r="AH123" i="3"/>
  <c r="AI123" i="3"/>
  <c r="AJ123" i="3"/>
  <c r="AD124" i="3"/>
  <c r="AE124" i="3"/>
  <c r="AF124" i="3"/>
  <c r="AG124" i="3"/>
  <c r="AH124" i="3"/>
  <c r="AI124" i="3"/>
  <c r="AJ124" i="3"/>
  <c r="AD125" i="3"/>
  <c r="AE125" i="3"/>
  <c r="AF125" i="3"/>
  <c r="AG125" i="3"/>
  <c r="AH125" i="3"/>
  <c r="AI125" i="3"/>
  <c r="AJ125" i="3"/>
  <c r="AD126" i="3"/>
  <c r="AE126" i="3"/>
  <c r="AF126" i="3"/>
  <c r="AG126" i="3"/>
  <c r="AH126" i="3"/>
  <c r="AI126" i="3"/>
  <c r="AJ126" i="3"/>
  <c r="AD127" i="3"/>
  <c r="AE127" i="3"/>
  <c r="AF127" i="3"/>
  <c r="AG127" i="3"/>
  <c r="AH127" i="3"/>
  <c r="AI127" i="3"/>
  <c r="AJ127" i="3"/>
  <c r="AK127" i="3"/>
  <c r="AD128" i="3"/>
  <c r="AE128" i="3"/>
  <c r="AF128" i="3"/>
  <c r="AG128" i="3"/>
  <c r="AH128" i="3"/>
  <c r="AI128" i="3"/>
  <c r="AJ128" i="3"/>
  <c r="AK128" i="3"/>
  <c r="AD129" i="3"/>
  <c r="AE129" i="3"/>
  <c r="AF129" i="3"/>
  <c r="AG129" i="3"/>
  <c r="AH129" i="3"/>
  <c r="AI129" i="3"/>
  <c r="AJ129" i="3"/>
  <c r="AK129" i="3"/>
  <c r="AD130" i="3"/>
  <c r="AE130" i="3"/>
  <c r="AF130" i="3"/>
  <c r="AG130" i="3"/>
  <c r="AH130" i="3"/>
  <c r="AI130" i="3"/>
  <c r="AJ130" i="3"/>
  <c r="AK130" i="3"/>
  <c r="AD131" i="3"/>
  <c r="AE131" i="3"/>
  <c r="AF131" i="3"/>
  <c r="AG131" i="3"/>
  <c r="AH131" i="3"/>
  <c r="AI131" i="3"/>
  <c r="AJ131" i="3"/>
  <c r="AK131" i="3"/>
  <c r="AD132" i="3"/>
  <c r="AE132" i="3"/>
  <c r="AF132" i="3"/>
  <c r="AG132" i="3"/>
  <c r="AH132" i="3"/>
  <c r="AI132" i="3"/>
  <c r="AJ132" i="3"/>
  <c r="AK132" i="3"/>
  <c r="AD133" i="3"/>
  <c r="AE133" i="3"/>
  <c r="AF133" i="3"/>
  <c r="AG133" i="3"/>
  <c r="AH133" i="3"/>
  <c r="AI133" i="3"/>
  <c r="AJ133" i="3"/>
  <c r="AK133" i="3"/>
  <c r="AD134" i="3"/>
  <c r="AE134" i="3"/>
  <c r="AF134" i="3"/>
  <c r="AG134" i="3"/>
  <c r="AH134" i="3"/>
  <c r="AI134" i="3"/>
  <c r="AJ134" i="3"/>
  <c r="AK134" i="3"/>
  <c r="AD135" i="3"/>
  <c r="AE135" i="3"/>
  <c r="AF135" i="3"/>
  <c r="AG135" i="3"/>
  <c r="AH135" i="3"/>
  <c r="AI135" i="3"/>
  <c r="AJ135" i="3"/>
  <c r="AK135" i="3"/>
  <c r="AD136" i="3"/>
  <c r="AE136" i="3"/>
  <c r="AF136" i="3"/>
  <c r="AG136" i="3"/>
  <c r="AH136" i="3"/>
  <c r="AI136" i="3"/>
  <c r="AJ136" i="3"/>
  <c r="AK136" i="3"/>
  <c r="AD137" i="3"/>
  <c r="AE137" i="3"/>
  <c r="AF137" i="3"/>
  <c r="AG137" i="3"/>
  <c r="AH137" i="3"/>
  <c r="AI137" i="3"/>
  <c r="AJ137" i="3"/>
  <c r="AK137" i="3"/>
  <c r="AD138" i="3"/>
  <c r="AE138" i="3"/>
  <c r="AF138" i="3"/>
  <c r="AG138" i="3"/>
  <c r="AH138" i="3"/>
  <c r="AI138" i="3"/>
  <c r="AJ138" i="3"/>
  <c r="AK138" i="3"/>
  <c r="AD139" i="3"/>
  <c r="AE139" i="3"/>
  <c r="AF139" i="3"/>
  <c r="AG139" i="3"/>
  <c r="AH139" i="3"/>
  <c r="AI139" i="3"/>
  <c r="AJ139" i="3"/>
  <c r="AK139" i="3"/>
  <c r="AD140" i="3"/>
  <c r="AE140" i="3"/>
  <c r="AF140" i="3"/>
  <c r="AG140" i="3"/>
  <c r="AH140" i="3"/>
  <c r="AI140" i="3"/>
  <c r="AJ140" i="3"/>
  <c r="AK140" i="3"/>
  <c r="AD141" i="3"/>
  <c r="AE141" i="3"/>
  <c r="AF141" i="3"/>
  <c r="AG141" i="3"/>
  <c r="AH141" i="3"/>
  <c r="AI141" i="3"/>
  <c r="AJ141" i="3"/>
  <c r="AK141" i="3"/>
  <c r="AD142" i="3"/>
  <c r="AE142" i="3"/>
  <c r="AF142" i="3"/>
  <c r="AG142" i="3"/>
  <c r="AH142" i="3"/>
  <c r="AI142" i="3"/>
  <c r="AJ142" i="3"/>
  <c r="AK142" i="3"/>
  <c r="AD143" i="3"/>
  <c r="AE143" i="3"/>
  <c r="AF143" i="3"/>
  <c r="AG143" i="3"/>
  <c r="AH143" i="3"/>
  <c r="AI143" i="3"/>
  <c r="AJ143" i="3"/>
  <c r="AK143" i="3"/>
  <c r="AD144" i="3"/>
  <c r="AE144" i="3"/>
  <c r="AF144" i="3"/>
  <c r="AG144" i="3"/>
  <c r="AH144" i="3"/>
  <c r="AI144" i="3"/>
  <c r="AJ144" i="3"/>
  <c r="AK144" i="3"/>
  <c r="AD145" i="3"/>
  <c r="AE145" i="3"/>
  <c r="AF145" i="3"/>
  <c r="AG145" i="3"/>
  <c r="AH145" i="3"/>
  <c r="AI145" i="3"/>
  <c r="AJ145" i="3"/>
  <c r="AK145" i="3"/>
  <c r="AD146" i="3"/>
  <c r="AE146" i="3"/>
  <c r="AF146" i="3"/>
  <c r="AG146" i="3"/>
  <c r="AH146" i="3"/>
  <c r="AI146" i="3"/>
  <c r="AJ146" i="3"/>
  <c r="AK146" i="3"/>
  <c r="AD147" i="3"/>
  <c r="AE147" i="3"/>
  <c r="AF147" i="3"/>
  <c r="AG147" i="3"/>
  <c r="AH147" i="3"/>
  <c r="AI147" i="3"/>
  <c r="AJ147" i="3"/>
  <c r="AK147" i="3"/>
  <c r="AD148" i="3"/>
  <c r="AE148" i="3"/>
  <c r="AF148" i="3"/>
  <c r="AG148" i="3"/>
  <c r="AH148" i="3"/>
  <c r="AI148" i="3"/>
  <c r="AJ148" i="3"/>
  <c r="AK148" i="3"/>
  <c r="AD149" i="3"/>
  <c r="AE149" i="3"/>
  <c r="AF149" i="3"/>
  <c r="AG149" i="3"/>
  <c r="AH149" i="3"/>
  <c r="AI149" i="3"/>
  <c r="AJ149" i="3"/>
  <c r="AK149" i="3"/>
  <c r="AD150" i="3"/>
  <c r="AE150" i="3"/>
  <c r="AF150" i="3"/>
  <c r="AG150" i="3"/>
  <c r="AH150" i="3"/>
  <c r="AI150" i="3"/>
  <c r="AJ150" i="3"/>
  <c r="AK150" i="3"/>
  <c r="AD151" i="3"/>
  <c r="AE151" i="3"/>
  <c r="AF151" i="3"/>
  <c r="AG151" i="3"/>
  <c r="AH151" i="3"/>
  <c r="AI151" i="3"/>
  <c r="AJ151" i="3"/>
  <c r="AK151" i="3"/>
  <c r="AD152" i="3"/>
  <c r="AE152" i="3"/>
  <c r="AF152" i="3"/>
  <c r="AG152" i="3"/>
  <c r="AH152" i="3"/>
  <c r="AI152" i="3"/>
  <c r="AJ152" i="3"/>
  <c r="AK152" i="3"/>
  <c r="AD153" i="3"/>
  <c r="AE153" i="3"/>
  <c r="AF153" i="3"/>
  <c r="AG153" i="3"/>
  <c r="AH153" i="3"/>
  <c r="AI153" i="3"/>
  <c r="AJ153" i="3"/>
  <c r="AK153" i="3"/>
  <c r="AD154" i="3"/>
  <c r="AE154" i="3"/>
  <c r="AF154" i="3"/>
  <c r="AG154" i="3"/>
  <c r="AH154" i="3"/>
  <c r="AI154" i="3"/>
  <c r="AJ154" i="3"/>
  <c r="AK154" i="3"/>
  <c r="AD155" i="3"/>
  <c r="AE155" i="3"/>
  <c r="AF155" i="3"/>
  <c r="AG155" i="3"/>
  <c r="AH155" i="3"/>
  <c r="AI155" i="3"/>
  <c r="AJ155" i="3"/>
  <c r="AK155" i="3"/>
  <c r="AD156" i="3"/>
  <c r="AE156" i="3"/>
  <c r="AF156" i="3"/>
  <c r="AG156" i="3"/>
  <c r="AH156" i="3"/>
  <c r="AI156" i="3"/>
  <c r="AJ156" i="3"/>
  <c r="AK156" i="3"/>
  <c r="AD157" i="3"/>
  <c r="AE157" i="3"/>
  <c r="AF157" i="3"/>
  <c r="AG157" i="3"/>
  <c r="AH157" i="3"/>
  <c r="AI157" i="3"/>
  <c r="AJ157" i="3"/>
  <c r="AK157" i="3"/>
  <c r="AD158" i="3"/>
  <c r="AE158" i="3"/>
  <c r="AF158" i="3"/>
  <c r="AG158" i="3"/>
  <c r="AH158" i="3"/>
  <c r="AI158" i="3"/>
  <c r="AJ158" i="3"/>
  <c r="AK158" i="3"/>
  <c r="AD159" i="3"/>
  <c r="AE159" i="3"/>
  <c r="AF159" i="3"/>
  <c r="AG159" i="3"/>
  <c r="AH159" i="3"/>
  <c r="AI159" i="3"/>
  <c r="AJ159" i="3"/>
  <c r="AK159" i="3"/>
  <c r="AD160" i="3"/>
  <c r="AE160" i="3"/>
  <c r="AF160" i="3"/>
  <c r="AG160" i="3"/>
  <c r="AH160" i="3"/>
  <c r="AI160" i="3"/>
  <c r="AJ160" i="3"/>
  <c r="AK160" i="3"/>
  <c r="AD161" i="3"/>
  <c r="AE161" i="3"/>
  <c r="AF161" i="3"/>
  <c r="AG161" i="3"/>
  <c r="AH161" i="3"/>
  <c r="AI161" i="3"/>
  <c r="AJ161" i="3"/>
  <c r="AK161" i="3"/>
  <c r="AD162" i="3"/>
  <c r="AE162" i="3"/>
  <c r="AF162" i="3"/>
  <c r="AG162" i="3"/>
  <c r="AH162" i="3"/>
  <c r="AI162" i="3"/>
  <c r="AJ162" i="3"/>
  <c r="AK162" i="3"/>
  <c r="AD163" i="3"/>
  <c r="AE163" i="3"/>
  <c r="AF163" i="3"/>
  <c r="AG163" i="3"/>
  <c r="AH163" i="3"/>
  <c r="AI163" i="3"/>
  <c r="AJ163" i="3"/>
  <c r="AK163" i="3"/>
  <c r="AD164" i="3"/>
  <c r="AE164" i="3"/>
  <c r="AF164" i="3"/>
  <c r="AG164" i="3"/>
  <c r="AH164" i="3"/>
  <c r="AI164" i="3"/>
  <c r="AJ164" i="3"/>
  <c r="AK164" i="3"/>
  <c r="AD165" i="3"/>
  <c r="AE165" i="3"/>
  <c r="AF165" i="3"/>
  <c r="AG165" i="3"/>
  <c r="AH165" i="3"/>
  <c r="AI165" i="3"/>
  <c r="AJ165" i="3"/>
  <c r="AK165" i="3"/>
  <c r="AD166" i="3"/>
  <c r="AE166" i="3"/>
  <c r="AF166" i="3"/>
  <c r="AG166" i="3"/>
  <c r="AH166" i="3"/>
  <c r="AI166" i="3"/>
  <c r="AJ166" i="3"/>
  <c r="AK166" i="3"/>
  <c r="AD167" i="3"/>
  <c r="AE167" i="3"/>
  <c r="AF167" i="3"/>
  <c r="AG167" i="3"/>
  <c r="AH167" i="3"/>
  <c r="AI167" i="3"/>
  <c r="AJ167" i="3"/>
  <c r="AK167" i="3"/>
  <c r="AD168" i="3"/>
  <c r="AE168" i="3"/>
  <c r="AF168" i="3"/>
  <c r="AG168" i="3"/>
  <c r="AH168" i="3"/>
  <c r="AI168" i="3"/>
  <c r="AJ168" i="3"/>
  <c r="AK168" i="3"/>
  <c r="AD169" i="3"/>
  <c r="AE169" i="3"/>
  <c r="AF169" i="3"/>
  <c r="AG169" i="3"/>
  <c r="AH169" i="3"/>
  <c r="AI169" i="3"/>
  <c r="AJ169" i="3"/>
  <c r="AK169" i="3"/>
  <c r="AD170" i="3"/>
  <c r="AE170" i="3"/>
  <c r="AF170" i="3"/>
  <c r="AG170" i="3"/>
  <c r="AH170" i="3"/>
  <c r="AI170" i="3"/>
  <c r="AJ170" i="3"/>
  <c r="AK170" i="3"/>
  <c r="AD171" i="3"/>
  <c r="AE171" i="3"/>
  <c r="AF171" i="3"/>
  <c r="AG171" i="3"/>
  <c r="AH171" i="3"/>
  <c r="AI171" i="3"/>
  <c r="AJ171" i="3"/>
  <c r="AK171" i="3"/>
  <c r="AD172" i="3"/>
  <c r="AE172" i="3"/>
  <c r="AF172" i="3"/>
  <c r="AG172" i="3"/>
  <c r="AH172" i="3"/>
  <c r="AI172" i="3"/>
  <c r="AJ172" i="3"/>
  <c r="AK172" i="3"/>
  <c r="AD204" i="3"/>
  <c r="AE204" i="3"/>
  <c r="AF204" i="3"/>
  <c r="AG204" i="3"/>
  <c r="AH204" i="3"/>
  <c r="AI204" i="3"/>
  <c r="AJ204" i="3"/>
  <c r="AK204" i="3"/>
  <c r="AD205" i="3"/>
  <c r="AE205" i="3"/>
  <c r="AF205" i="3"/>
  <c r="AG205" i="3"/>
  <c r="AH205" i="3"/>
  <c r="AI205" i="3"/>
  <c r="AJ205" i="3"/>
  <c r="AK205" i="3"/>
  <c r="AD206" i="3"/>
  <c r="AE206" i="3"/>
  <c r="AF206" i="3"/>
  <c r="AG206" i="3"/>
  <c r="AH206" i="3"/>
  <c r="AI206" i="3"/>
  <c r="AJ206" i="3"/>
  <c r="AK206" i="3"/>
  <c r="AD207" i="3"/>
  <c r="AE207" i="3"/>
  <c r="AF207" i="3"/>
  <c r="AG207" i="3"/>
  <c r="AH207" i="3"/>
  <c r="AI207" i="3"/>
  <c r="AJ207" i="3"/>
  <c r="AK207" i="3"/>
  <c r="AD208" i="3"/>
  <c r="AE208" i="3"/>
  <c r="AF208" i="3"/>
  <c r="AG208" i="3"/>
  <c r="AH208" i="3"/>
  <c r="AI208" i="3"/>
  <c r="AJ208" i="3"/>
  <c r="AK208" i="3"/>
  <c r="AD209" i="3"/>
  <c r="AE209" i="3"/>
  <c r="AF209" i="3"/>
  <c r="AG209" i="3"/>
  <c r="AH209" i="3"/>
  <c r="AI209" i="3"/>
  <c r="AJ209" i="3"/>
  <c r="AK209" i="3"/>
  <c r="AD210" i="3"/>
  <c r="AE210" i="3"/>
  <c r="AF210" i="3"/>
  <c r="AG210" i="3"/>
  <c r="AH210" i="3"/>
  <c r="AI210" i="3"/>
  <c r="AJ210" i="3"/>
  <c r="AK210" i="3"/>
  <c r="P230" i="3" a="1"/>
  <c r="P230" i="3" s="1"/>
  <c r="AK126" i="3" s="1"/>
  <c r="AK63" i="3" l="1"/>
  <c r="AK64" i="3"/>
  <c r="AK65" i="3"/>
  <c r="AK66" i="3"/>
  <c r="AK61" i="3"/>
  <c r="AK62" i="3"/>
  <c r="AK57" i="3"/>
  <c r="AK60" i="3"/>
  <c r="AK59" i="3"/>
  <c r="AK125" i="3"/>
  <c r="N230" i="3" a="1"/>
  <c r="N230" i="3" s="1"/>
  <c r="O230" i="3" s="1"/>
  <c r="N69" i="3" a="1"/>
  <c r="N69" i="3" s="1"/>
  <c r="AD114" i="3"/>
  <c r="AE114" i="3"/>
  <c r="AF114" i="3"/>
  <c r="AG114" i="3"/>
  <c r="AH114" i="3"/>
  <c r="AI114" i="3"/>
  <c r="AJ114" i="3"/>
  <c r="AK114" i="3"/>
  <c r="AD115" i="3"/>
  <c r="AE115" i="3"/>
  <c r="AF115" i="3"/>
  <c r="AG115" i="3"/>
  <c r="AH115" i="3"/>
  <c r="AI115" i="3"/>
  <c r="AJ115" i="3"/>
  <c r="AK115" i="3"/>
  <c r="AD107" i="3"/>
  <c r="AE107" i="3"/>
  <c r="AF107" i="3"/>
  <c r="AG107" i="3"/>
  <c r="AH107" i="3"/>
  <c r="AI107" i="3"/>
  <c r="AJ107" i="3"/>
  <c r="AK107" i="3"/>
  <c r="AD108" i="3"/>
  <c r="AE108" i="3"/>
  <c r="AF108" i="3"/>
  <c r="AG108" i="3"/>
  <c r="AH108" i="3"/>
  <c r="AI108" i="3"/>
  <c r="AJ108" i="3"/>
  <c r="AK108" i="3"/>
  <c r="AD106" i="3"/>
  <c r="AE106" i="3"/>
  <c r="AF106" i="3"/>
  <c r="AG106" i="3"/>
  <c r="AH106" i="3"/>
  <c r="AI106" i="3"/>
  <c r="AJ106" i="3"/>
  <c r="AK106" i="3"/>
  <c r="AD109" i="3"/>
  <c r="AE109" i="3"/>
  <c r="AF109" i="3"/>
  <c r="AG109" i="3"/>
  <c r="AH109" i="3"/>
  <c r="AI109" i="3"/>
  <c r="AJ109" i="3"/>
  <c r="AK109" i="3"/>
  <c r="AD105" i="3"/>
  <c r="AE105" i="3"/>
  <c r="AF105" i="3"/>
  <c r="AG105" i="3"/>
  <c r="AH105" i="3"/>
  <c r="AI105" i="3"/>
  <c r="AJ105" i="3"/>
  <c r="AK105" i="3"/>
  <c r="AD110" i="3"/>
  <c r="AE110" i="3"/>
  <c r="AF110" i="3"/>
  <c r="AG110" i="3"/>
  <c r="AH110" i="3"/>
  <c r="AI110" i="3"/>
  <c r="AJ110" i="3"/>
  <c r="AK110" i="3"/>
  <c r="AD111" i="3"/>
  <c r="AE111" i="3"/>
  <c r="AF111" i="3"/>
  <c r="AG111" i="3"/>
  <c r="AH111" i="3"/>
  <c r="AI111" i="3"/>
  <c r="AJ111" i="3"/>
  <c r="AK111" i="3"/>
  <c r="AD112" i="3"/>
  <c r="AE112" i="3"/>
  <c r="AF112" i="3"/>
  <c r="AG112" i="3"/>
  <c r="AH112" i="3"/>
  <c r="AI112" i="3"/>
  <c r="AJ112" i="3"/>
  <c r="AK112" i="3"/>
  <c r="AD113" i="3"/>
  <c r="AE113" i="3"/>
  <c r="AF113" i="3"/>
  <c r="AG113" i="3"/>
  <c r="AH113" i="3"/>
  <c r="AI113" i="3"/>
  <c r="AJ113" i="3"/>
  <c r="AK113" i="3"/>
  <c r="AD116" i="3"/>
  <c r="AE116" i="3"/>
  <c r="AF116" i="3"/>
  <c r="AG116" i="3"/>
  <c r="AH116" i="3"/>
  <c r="AI116" i="3"/>
  <c r="AJ116" i="3"/>
  <c r="AK116" i="3"/>
  <c r="AD99" i="3"/>
  <c r="AE99" i="3"/>
  <c r="AF99" i="3"/>
  <c r="AG99" i="3"/>
  <c r="AH99" i="3"/>
  <c r="AI99" i="3"/>
  <c r="AJ99" i="3"/>
  <c r="AK99" i="3"/>
  <c r="AD100" i="3"/>
  <c r="AE100" i="3"/>
  <c r="AF100" i="3"/>
  <c r="AG100" i="3"/>
  <c r="AH100" i="3"/>
  <c r="AI100" i="3"/>
  <c r="AJ100" i="3"/>
  <c r="AK100" i="3"/>
  <c r="AD101" i="3"/>
  <c r="AE101" i="3"/>
  <c r="AF101" i="3"/>
  <c r="AG101" i="3"/>
  <c r="AH101" i="3"/>
  <c r="AI101" i="3"/>
  <c r="AJ101" i="3"/>
  <c r="AK101" i="3"/>
  <c r="AD102" i="3"/>
  <c r="AE102" i="3"/>
  <c r="AF102" i="3"/>
  <c r="AG102" i="3"/>
  <c r="AH102" i="3"/>
  <c r="AI102" i="3"/>
  <c r="AJ102" i="3"/>
  <c r="AK102" i="3"/>
  <c r="AD98" i="3"/>
  <c r="AE98" i="3"/>
  <c r="AF98" i="3"/>
  <c r="AG98" i="3"/>
  <c r="AH98" i="3"/>
  <c r="AI98" i="3"/>
  <c r="AJ98" i="3"/>
  <c r="AK98" i="3"/>
  <c r="AD90" i="3"/>
  <c r="AE90" i="3"/>
  <c r="AF90" i="3"/>
  <c r="AG90" i="3"/>
  <c r="AH90" i="3"/>
  <c r="AI90" i="3"/>
  <c r="AJ90" i="3"/>
  <c r="AK90" i="3"/>
  <c r="AD91" i="3"/>
  <c r="AE91" i="3"/>
  <c r="AF91" i="3"/>
  <c r="AG91" i="3"/>
  <c r="AH91" i="3"/>
  <c r="AI91" i="3"/>
  <c r="AJ91" i="3"/>
  <c r="AK91" i="3"/>
  <c r="AD92" i="3"/>
  <c r="AE92" i="3"/>
  <c r="AF92" i="3"/>
  <c r="AG92" i="3"/>
  <c r="AH92" i="3"/>
  <c r="AI92" i="3"/>
  <c r="AJ92" i="3"/>
  <c r="AK92" i="3"/>
  <c r="AD93" i="3"/>
  <c r="AE93" i="3"/>
  <c r="AF93" i="3"/>
  <c r="AG93" i="3"/>
  <c r="AH93" i="3"/>
  <c r="AI93" i="3"/>
  <c r="AJ93" i="3"/>
  <c r="AK93" i="3"/>
  <c r="AD94" i="3"/>
  <c r="AE94" i="3"/>
  <c r="AF94" i="3"/>
  <c r="AG94" i="3"/>
  <c r="AH94" i="3"/>
  <c r="AI94" i="3"/>
  <c r="AJ94" i="3"/>
  <c r="AK94" i="3"/>
  <c r="AD89" i="3"/>
  <c r="AE89" i="3"/>
  <c r="AF89" i="3"/>
  <c r="AG89" i="3"/>
  <c r="AH89" i="3"/>
  <c r="AI89" i="3"/>
  <c r="AJ89" i="3"/>
  <c r="AK89" i="3"/>
  <c r="AD96" i="3"/>
  <c r="AE96" i="3"/>
  <c r="AF96" i="3"/>
  <c r="AG96" i="3"/>
  <c r="AH96" i="3"/>
  <c r="AI96" i="3"/>
  <c r="AJ96" i="3"/>
  <c r="AK96" i="3"/>
  <c r="AD97" i="3"/>
  <c r="AE97" i="3"/>
  <c r="AF97" i="3"/>
  <c r="AG97" i="3"/>
  <c r="AH97" i="3"/>
  <c r="AI97" i="3"/>
  <c r="AJ97" i="3"/>
  <c r="AK97" i="3"/>
  <c r="AD103" i="3"/>
  <c r="AE103" i="3"/>
  <c r="AF103" i="3"/>
  <c r="AG103" i="3"/>
  <c r="AH103" i="3"/>
  <c r="AI103" i="3"/>
  <c r="AJ103" i="3"/>
  <c r="AK103" i="3"/>
  <c r="AD88" i="3"/>
  <c r="AE88" i="3"/>
  <c r="AF88" i="3"/>
  <c r="AG88" i="3"/>
  <c r="AH88" i="3"/>
  <c r="AI88" i="3"/>
  <c r="AJ88" i="3"/>
  <c r="AK88" i="3"/>
  <c r="AD95" i="3"/>
  <c r="AE95" i="3"/>
  <c r="AF95" i="3"/>
  <c r="AG95" i="3"/>
  <c r="AH95" i="3"/>
  <c r="AI95" i="3"/>
  <c r="AJ95" i="3"/>
  <c r="AK95" i="3"/>
  <c r="AD104" i="3"/>
  <c r="AE104" i="3"/>
  <c r="AF104" i="3"/>
  <c r="AG104" i="3"/>
  <c r="AH104" i="3"/>
  <c r="AI104" i="3"/>
  <c r="AJ104" i="3"/>
  <c r="AK104" i="3"/>
  <c r="AD87" i="3"/>
  <c r="AE87" i="3"/>
  <c r="AF87" i="3"/>
  <c r="AG87" i="3"/>
  <c r="AH87" i="3"/>
  <c r="AI87" i="3"/>
  <c r="AJ87" i="3"/>
  <c r="AK87" i="3"/>
  <c r="AD229" i="3"/>
  <c r="AE229" i="3"/>
  <c r="AF229" i="3"/>
  <c r="AG229" i="3"/>
  <c r="AH229" i="3"/>
  <c r="AI229" i="3"/>
  <c r="AJ229" i="3"/>
  <c r="AK229" i="3"/>
  <c r="P69" i="3" a="1"/>
  <c r="P69" i="3" s="1"/>
  <c r="N27" i="3"/>
  <c r="N25" i="3"/>
  <c r="N23" i="3"/>
  <c r="AD16" i="3"/>
  <c r="AE16" i="3"/>
  <c r="AF16" i="3"/>
  <c r="AG16" i="3"/>
  <c r="AH16" i="3"/>
  <c r="AI16" i="3"/>
  <c r="AJ16" i="3"/>
  <c r="AD14" i="3"/>
  <c r="AE14" i="3"/>
  <c r="AF14" i="3"/>
  <c r="AG14" i="3"/>
  <c r="AH14" i="3"/>
  <c r="AI14" i="3"/>
  <c r="AJ14" i="3"/>
  <c r="AD15" i="3"/>
  <c r="AE15" i="3"/>
  <c r="AF15" i="3"/>
  <c r="AG15" i="3"/>
  <c r="AH15" i="3"/>
  <c r="AI15" i="3"/>
  <c r="AJ15" i="3"/>
  <c r="O21" i="3" l="1"/>
  <c r="O69" i="3"/>
  <c r="AD4" i="3" l="1"/>
  <c r="AE4" i="3"/>
  <c r="AF4" i="3"/>
  <c r="AG4" i="3"/>
  <c r="AH4" i="3"/>
  <c r="AI4" i="3"/>
  <c r="AJ4" i="3"/>
  <c r="AD5" i="3"/>
  <c r="AE5" i="3"/>
  <c r="AF5" i="3"/>
  <c r="AG5" i="3"/>
  <c r="AH5" i="3"/>
  <c r="AI5" i="3"/>
  <c r="AJ5" i="3"/>
  <c r="AD6" i="3"/>
  <c r="AE6" i="3"/>
  <c r="AF6" i="3"/>
  <c r="AG6" i="3"/>
  <c r="AH6" i="3"/>
  <c r="AI6" i="3"/>
  <c r="AJ6" i="3"/>
  <c r="AD7" i="3"/>
  <c r="AE7" i="3"/>
  <c r="AF7" i="3"/>
  <c r="AG7" i="3"/>
  <c r="AH7" i="3"/>
  <c r="AI7" i="3"/>
  <c r="AJ7" i="3"/>
  <c r="AD8" i="3"/>
  <c r="AE8" i="3"/>
  <c r="AF8" i="3"/>
  <c r="AG8" i="3"/>
  <c r="AH8" i="3"/>
  <c r="AI8" i="3"/>
  <c r="AJ8" i="3"/>
  <c r="AD9" i="3"/>
  <c r="AE9" i="3"/>
  <c r="AF9" i="3"/>
  <c r="AG9" i="3"/>
  <c r="AH9" i="3"/>
  <c r="AI9" i="3"/>
  <c r="AJ9" i="3"/>
  <c r="AD10" i="3"/>
  <c r="AE10" i="3"/>
  <c r="AF10" i="3"/>
  <c r="AG10" i="3"/>
  <c r="AH10" i="3"/>
  <c r="AI10" i="3"/>
  <c r="AJ10" i="3"/>
  <c r="AD11" i="3"/>
  <c r="AE11" i="3"/>
  <c r="AF11" i="3"/>
  <c r="AG11" i="3"/>
  <c r="AH11" i="3"/>
  <c r="AI11" i="3"/>
  <c r="AJ11" i="3"/>
  <c r="AD12" i="3"/>
  <c r="AE12" i="3"/>
  <c r="AF12" i="3"/>
  <c r="AG12" i="3"/>
  <c r="AH12" i="3"/>
  <c r="AI12" i="3"/>
  <c r="AJ12" i="3"/>
  <c r="AD13" i="3"/>
  <c r="AE13" i="3"/>
  <c r="AF13" i="3"/>
  <c r="AG13" i="3"/>
  <c r="AH13" i="3"/>
  <c r="AI13" i="3"/>
  <c r="AJ13" i="3"/>
  <c r="AD17" i="3"/>
  <c r="AE17" i="3"/>
  <c r="AF17" i="3"/>
  <c r="AG17" i="3"/>
  <c r="AH17" i="3"/>
  <c r="AI17" i="3"/>
  <c r="AJ17" i="3"/>
  <c r="AD18" i="3"/>
  <c r="AE18" i="3"/>
  <c r="AF18" i="3"/>
  <c r="AG18" i="3"/>
  <c r="AH18" i="3"/>
  <c r="AI18" i="3"/>
  <c r="AJ18" i="3"/>
  <c r="AD19" i="3"/>
  <c r="AE19" i="3"/>
  <c r="AF19" i="3"/>
  <c r="AG19" i="3"/>
  <c r="AH19" i="3"/>
  <c r="AI19" i="3"/>
  <c r="AJ19" i="3"/>
  <c r="AD20" i="3"/>
  <c r="AE20" i="3"/>
  <c r="AF20" i="3"/>
  <c r="AG20" i="3"/>
  <c r="AH20" i="3"/>
  <c r="AI20" i="3"/>
  <c r="AJ20" i="3"/>
  <c r="AD21" i="3"/>
  <c r="AE21" i="3"/>
  <c r="AF21" i="3"/>
  <c r="AG21" i="3"/>
  <c r="AH21" i="3"/>
  <c r="AI21" i="3"/>
  <c r="AJ21" i="3"/>
  <c r="AD22" i="3"/>
  <c r="AE22" i="3"/>
  <c r="AF22" i="3"/>
  <c r="AG22" i="3"/>
  <c r="AH22" i="3"/>
  <c r="AI22" i="3"/>
  <c r="AJ22" i="3"/>
  <c r="AD23" i="3"/>
  <c r="AE23" i="3"/>
  <c r="AF23" i="3"/>
  <c r="AG23" i="3"/>
  <c r="AH23" i="3"/>
  <c r="AI23" i="3"/>
  <c r="AJ23" i="3"/>
  <c r="AD24" i="3"/>
  <c r="AE24" i="3"/>
  <c r="AF24" i="3"/>
  <c r="AG24" i="3"/>
  <c r="AH24" i="3"/>
  <c r="AI24" i="3"/>
  <c r="AJ24" i="3"/>
  <c r="AD25" i="3"/>
  <c r="AE25" i="3"/>
  <c r="AF25" i="3"/>
  <c r="AG25" i="3"/>
  <c r="AH25" i="3"/>
  <c r="AI25" i="3"/>
  <c r="AJ25" i="3"/>
  <c r="AK25" i="3"/>
  <c r="AE26" i="3"/>
  <c r="AF26" i="3"/>
  <c r="AG26" i="3"/>
  <c r="AH26" i="3"/>
  <c r="AI26" i="3"/>
  <c r="AJ26" i="3"/>
  <c r="AK26" i="3"/>
  <c r="AD27" i="3"/>
  <c r="AE27" i="3"/>
  <c r="AF27" i="3"/>
  <c r="AG27" i="3"/>
  <c r="AH27" i="3"/>
  <c r="AI27" i="3"/>
  <c r="AJ27" i="3"/>
  <c r="AK27" i="3"/>
  <c r="AD28" i="3"/>
  <c r="AE28" i="3"/>
  <c r="AF28" i="3"/>
  <c r="AG28" i="3"/>
  <c r="AH28" i="3"/>
  <c r="AI28" i="3"/>
  <c r="AJ28" i="3"/>
  <c r="AK28" i="3"/>
  <c r="AD29" i="3"/>
  <c r="AE29" i="3"/>
  <c r="AF29" i="3"/>
  <c r="AG29" i="3"/>
  <c r="AH29" i="3"/>
  <c r="AI29" i="3"/>
  <c r="AJ29" i="3"/>
  <c r="AD30" i="3"/>
  <c r="AE30" i="3"/>
  <c r="AF30" i="3"/>
  <c r="AG30" i="3"/>
  <c r="AH30" i="3"/>
  <c r="AI30" i="3"/>
  <c r="AJ30" i="3"/>
  <c r="AD31" i="3"/>
  <c r="AE31" i="3"/>
  <c r="AF31" i="3"/>
  <c r="AG31" i="3"/>
  <c r="AH31" i="3"/>
  <c r="AI31" i="3"/>
  <c r="AJ31" i="3"/>
  <c r="AD32" i="3"/>
  <c r="AE32" i="3"/>
  <c r="AF32" i="3"/>
  <c r="AG32" i="3"/>
  <c r="AH32" i="3"/>
  <c r="AI32" i="3"/>
  <c r="AJ32" i="3"/>
  <c r="AD33" i="3"/>
  <c r="AE33" i="3"/>
  <c r="AF33" i="3"/>
  <c r="AG33" i="3"/>
  <c r="AH33" i="3"/>
  <c r="AI33" i="3"/>
  <c r="AJ33" i="3"/>
  <c r="AD34" i="3"/>
  <c r="AE34" i="3"/>
  <c r="AF34" i="3"/>
  <c r="AG34" i="3"/>
  <c r="AH34" i="3"/>
  <c r="AI34" i="3"/>
  <c r="AJ34" i="3"/>
  <c r="AD35" i="3"/>
  <c r="AE35" i="3"/>
  <c r="AF35" i="3"/>
  <c r="AG35" i="3"/>
  <c r="AH35" i="3"/>
  <c r="AI35" i="3"/>
  <c r="AJ35" i="3"/>
  <c r="AD36" i="3"/>
  <c r="AE36" i="3"/>
  <c r="AF36" i="3"/>
  <c r="AG36" i="3"/>
  <c r="AH36" i="3"/>
  <c r="AI36" i="3"/>
  <c r="AJ36" i="3"/>
  <c r="AD37" i="3"/>
  <c r="AE37" i="3"/>
  <c r="AF37" i="3"/>
  <c r="AG37" i="3"/>
  <c r="AH37" i="3"/>
  <c r="AI37" i="3"/>
  <c r="AJ37" i="3"/>
  <c r="AD38" i="3"/>
  <c r="AE38" i="3"/>
  <c r="AF38" i="3"/>
  <c r="AG38" i="3"/>
  <c r="AH38" i="3"/>
  <c r="AI38" i="3"/>
  <c r="AJ38" i="3"/>
  <c r="AD39" i="3"/>
  <c r="AE39" i="3"/>
  <c r="AF39" i="3"/>
  <c r="AG39" i="3"/>
  <c r="AH39" i="3"/>
  <c r="AI39" i="3"/>
  <c r="AJ39" i="3"/>
  <c r="AD40" i="3"/>
  <c r="AE40" i="3"/>
  <c r="AF40" i="3"/>
  <c r="AG40" i="3"/>
  <c r="AH40" i="3"/>
  <c r="AI40" i="3"/>
  <c r="AJ40" i="3"/>
  <c r="AD41" i="3"/>
  <c r="AE41" i="3"/>
  <c r="AF41" i="3"/>
  <c r="AG41" i="3"/>
  <c r="AH41" i="3"/>
  <c r="AI41" i="3"/>
  <c r="AJ41" i="3"/>
  <c r="AD42" i="3"/>
  <c r="AE42" i="3"/>
  <c r="AF42" i="3"/>
  <c r="AG42" i="3"/>
  <c r="AH42" i="3"/>
  <c r="AI42" i="3"/>
  <c r="AJ42" i="3"/>
  <c r="AD43" i="3"/>
  <c r="AE43" i="3"/>
  <c r="AF43" i="3"/>
  <c r="AG43" i="3"/>
  <c r="AH43" i="3"/>
  <c r="AI43" i="3"/>
  <c r="AJ43" i="3"/>
  <c r="AD44" i="3"/>
  <c r="AE44" i="3"/>
  <c r="AF44" i="3"/>
  <c r="AG44" i="3"/>
  <c r="AH44" i="3"/>
  <c r="AI44" i="3"/>
  <c r="AJ44" i="3"/>
  <c r="AD45" i="3"/>
  <c r="AE45" i="3"/>
  <c r="AF45" i="3"/>
  <c r="AG45" i="3"/>
  <c r="AH45" i="3"/>
  <c r="AI45" i="3"/>
  <c r="AJ45" i="3"/>
  <c r="AD46" i="3"/>
  <c r="AE46" i="3"/>
  <c r="AF46" i="3"/>
  <c r="AG46" i="3"/>
  <c r="AH46" i="3"/>
  <c r="AI46" i="3"/>
  <c r="AJ46" i="3"/>
  <c r="AD47" i="3"/>
  <c r="AE47" i="3"/>
  <c r="AF47" i="3"/>
  <c r="AG47" i="3"/>
  <c r="AH47" i="3"/>
  <c r="AI47" i="3"/>
  <c r="AJ47" i="3"/>
  <c r="AD48" i="3"/>
  <c r="AE48" i="3"/>
  <c r="AF48" i="3"/>
  <c r="AG48" i="3"/>
  <c r="AH48" i="3"/>
  <c r="AI48" i="3"/>
  <c r="AJ48" i="3"/>
  <c r="AK48" i="3"/>
  <c r="AD49" i="3"/>
  <c r="AE49" i="3"/>
  <c r="AF49" i="3"/>
  <c r="AG49" i="3"/>
  <c r="AH49" i="3"/>
  <c r="AI49" i="3"/>
  <c r="AJ49" i="3"/>
  <c r="AK49" i="3"/>
  <c r="AD50" i="3"/>
  <c r="AE50" i="3"/>
  <c r="AF50" i="3"/>
  <c r="AG50" i="3"/>
  <c r="AH50" i="3"/>
  <c r="AI50" i="3"/>
  <c r="AJ50" i="3"/>
  <c r="AK50" i="3"/>
  <c r="AD51" i="3"/>
  <c r="AE51" i="3"/>
  <c r="AF51" i="3"/>
  <c r="AG51" i="3"/>
  <c r="AH51" i="3"/>
  <c r="AI51" i="3"/>
  <c r="AJ51" i="3"/>
  <c r="AK51" i="3"/>
  <c r="AD52" i="3"/>
  <c r="AE52" i="3"/>
  <c r="AF52" i="3"/>
  <c r="AG52" i="3"/>
  <c r="AH52" i="3"/>
  <c r="AI52" i="3"/>
  <c r="AJ52" i="3"/>
  <c r="AK52" i="3"/>
  <c r="AD53" i="3"/>
  <c r="AE53" i="3"/>
  <c r="AF53" i="3"/>
  <c r="AG53" i="3"/>
  <c r="AH53" i="3"/>
  <c r="AI53" i="3"/>
  <c r="AJ53" i="3"/>
  <c r="AK53" i="3"/>
  <c r="AD54" i="3"/>
  <c r="AE54" i="3"/>
  <c r="AF54" i="3"/>
  <c r="AG54" i="3"/>
  <c r="AH54" i="3"/>
  <c r="AI54" i="3"/>
  <c r="AJ54" i="3"/>
  <c r="AK54" i="3"/>
  <c r="AD67" i="3"/>
  <c r="AE67" i="3"/>
  <c r="AF67" i="3"/>
  <c r="AG67" i="3"/>
  <c r="AH67" i="3"/>
  <c r="AI67" i="3"/>
  <c r="AJ67" i="3"/>
  <c r="AK67" i="3"/>
  <c r="AD68" i="3"/>
  <c r="AE68" i="3"/>
  <c r="AF68" i="3"/>
  <c r="AG68" i="3"/>
  <c r="AH68" i="3"/>
  <c r="AI68" i="3"/>
  <c r="AJ68" i="3"/>
  <c r="AK68" i="3"/>
  <c r="AD69" i="3"/>
  <c r="AE69" i="3"/>
  <c r="AF69" i="3"/>
  <c r="AG69" i="3"/>
  <c r="AH69" i="3"/>
  <c r="AI69" i="3"/>
  <c r="AJ69" i="3"/>
  <c r="AK69" i="3"/>
  <c r="AD70" i="3"/>
  <c r="AE70" i="3"/>
  <c r="AF70" i="3"/>
  <c r="AG70" i="3"/>
  <c r="AH70" i="3"/>
  <c r="AI70" i="3"/>
  <c r="AJ70" i="3"/>
  <c r="AK70" i="3"/>
  <c r="AD71" i="3"/>
  <c r="AE71" i="3"/>
  <c r="AF71" i="3"/>
  <c r="AG71" i="3"/>
  <c r="AH71" i="3"/>
  <c r="AI71" i="3"/>
  <c r="AJ71" i="3"/>
  <c r="AK71" i="3"/>
  <c r="AD72" i="3"/>
  <c r="AE72" i="3"/>
  <c r="AF72" i="3"/>
  <c r="AG72" i="3"/>
  <c r="AH72" i="3"/>
  <c r="AI72" i="3"/>
  <c r="AJ72" i="3"/>
  <c r="AK72" i="3"/>
  <c r="AD73" i="3"/>
  <c r="AE73" i="3"/>
  <c r="AF73" i="3"/>
  <c r="AG73" i="3"/>
  <c r="AH73" i="3"/>
  <c r="AI73" i="3"/>
  <c r="AJ73" i="3"/>
  <c r="AK73" i="3"/>
  <c r="AD74" i="3"/>
  <c r="AE74" i="3"/>
  <c r="AF74" i="3"/>
  <c r="AG74" i="3"/>
  <c r="AH74" i="3"/>
  <c r="AI74" i="3"/>
  <c r="AJ74" i="3"/>
  <c r="AK74" i="3"/>
  <c r="AD75" i="3"/>
  <c r="AE75" i="3"/>
  <c r="AF75" i="3"/>
  <c r="AG75" i="3"/>
  <c r="AH75" i="3"/>
  <c r="AI75" i="3"/>
  <c r="AJ75" i="3"/>
  <c r="AK75" i="3"/>
  <c r="AD76" i="3"/>
  <c r="AE76" i="3"/>
  <c r="AF76" i="3"/>
  <c r="AG76" i="3"/>
  <c r="AH76" i="3"/>
  <c r="AI76" i="3"/>
  <c r="AJ76" i="3"/>
  <c r="AK76" i="3"/>
  <c r="AD77" i="3"/>
  <c r="AE77" i="3"/>
  <c r="AF77" i="3"/>
  <c r="AG77" i="3"/>
  <c r="AH77" i="3"/>
  <c r="AI77" i="3"/>
  <c r="AJ77" i="3"/>
  <c r="AK77" i="3"/>
  <c r="AD78" i="3"/>
  <c r="AE78" i="3"/>
  <c r="AF78" i="3"/>
  <c r="AG78" i="3"/>
  <c r="AH78" i="3"/>
  <c r="AI78" i="3"/>
  <c r="AJ78" i="3"/>
  <c r="AK78" i="3"/>
  <c r="AD79" i="3"/>
  <c r="AE79" i="3"/>
  <c r="AF79" i="3"/>
  <c r="AG79" i="3"/>
  <c r="AH79" i="3"/>
  <c r="AI79" i="3"/>
  <c r="AJ79" i="3"/>
  <c r="AK79" i="3"/>
  <c r="AD80" i="3"/>
  <c r="AE80" i="3"/>
  <c r="AF80" i="3"/>
  <c r="AG80" i="3"/>
  <c r="AH80" i="3"/>
  <c r="AI80" i="3"/>
  <c r="AJ80" i="3"/>
  <c r="AK80" i="3"/>
  <c r="AD81" i="3"/>
  <c r="AE81" i="3"/>
  <c r="AF81" i="3"/>
  <c r="AG81" i="3"/>
  <c r="AH81" i="3"/>
  <c r="AI81" i="3"/>
  <c r="AJ81" i="3"/>
  <c r="AK81" i="3"/>
  <c r="AD82" i="3"/>
  <c r="AE82" i="3"/>
  <c r="AF82" i="3"/>
  <c r="AG82" i="3"/>
  <c r="AH82" i="3"/>
  <c r="AI82" i="3"/>
  <c r="AJ82" i="3"/>
  <c r="AK82" i="3"/>
  <c r="AD83" i="3"/>
  <c r="AE83" i="3"/>
  <c r="AF83" i="3"/>
  <c r="AG83" i="3"/>
  <c r="AH83" i="3"/>
  <c r="AI83" i="3"/>
  <c r="AJ83" i="3"/>
  <c r="AK83" i="3"/>
  <c r="AK21" i="3"/>
  <c r="AJ3" i="3"/>
  <c r="AI3" i="3"/>
  <c r="AH3" i="3"/>
  <c r="AG3" i="3"/>
  <c r="AF3" i="3"/>
  <c r="AE3" i="3"/>
  <c r="AD3" i="3"/>
  <c r="AK24" i="3"/>
  <c r="AK46" i="3"/>
  <c r="AK47" i="3"/>
  <c r="AK45" i="3"/>
  <c r="C54" i="3"/>
  <c r="AD26" i="3" s="1"/>
  <c r="AK44" i="3" l="1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4" i="3"/>
  <c r="AK5" i="3"/>
  <c r="AK6" i="3"/>
  <c r="AK7" i="3"/>
  <c r="AK8" i="3"/>
  <c r="AK10" i="3"/>
  <c r="AK11" i="3"/>
  <c r="AK12" i="3"/>
  <c r="AK13" i="3"/>
  <c r="AK14" i="3"/>
  <c r="AK18" i="3"/>
  <c r="AK20" i="3"/>
  <c r="AK22" i="3"/>
  <c r="AK23" i="3"/>
  <c r="AK3" i="3"/>
  <c r="AK19" i="3" l="1"/>
  <c r="AK16" i="3"/>
  <c r="AK17" i="3"/>
  <c r="AK15" i="3"/>
  <c r="AK9" i="3"/>
  <c r="A47" i="1" l="1"/>
  <c r="G64" i="1" l="1" a="1"/>
  <c r="G64" i="1" s="1"/>
  <c r="G63" i="1" a="1"/>
  <c r="G63" i="1" s="1"/>
  <c r="G62" i="1" a="1"/>
  <c r="G62" i="1" s="1"/>
  <c r="G61" i="1" a="1"/>
  <c r="G61" i="1" s="1"/>
  <c r="G60" i="1" a="1"/>
  <c r="G60" i="1" s="1"/>
  <c r="G59" i="1" a="1"/>
  <c r="G59" i="1" s="1"/>
  <c r="G58" i="1" a="1"/>
  <c r="G58" i="1" s="1"/>
  <c r="G57" i="1" a="1"/>
  <c r="G57" i="1" s="1"/>
  <c r="G56" i="1" a="1"/>
  <c r="G56" i="1" s="1"/>
  <c r="G55" i="1" a="1"/>
  <c r="G55" i="1" s="1"/>
  <c r="G54" i="1" a="1"/>
  <c r="G54" i="1" s="1"/>
  <c r="G53" i="1" a="1"/>
  <c r="G53" i="1" s="1"/>
  <c r="G52" i="1" a="1"/>
  <c r="G52" i="1" s="1"/>
  <c r="G51" i="1" a="1"/>
  <c r="G51" i="1" s="1"/>
  <c r="G50" i="1" a="1"/>
  <c r="G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<sst xmlns="http://schemas.openxmlformats.org/spreadsheetml/2006/main" count="154" uniqueCount="133">
  <si>
    <r>
      <t xml:space="preserve"> 4D RENT ROLL FORM </t>
    </r>
    <r>
      <rPr>
        <sz val="26"/>
        <color theme="0"/>
        <rFont val="Red Hat Text"/>
      </rPr>
      <t xml:space="preserve">| </t>
    </r>
    <r>
      <rPr>
        <sz val="16"/>
        <color theme="0"/>
        <rFont val="Red Hat Text"/>
      </rPr>
      <t>4D APPLICATION PACKAGE</t>
    </r>
    <r>
      <rPr>
        <b/>
        <sz val="16"/>
        <color theme="0"/>
        <rFont val="Red Hat Text"/>
      </rPr>
      <t xml:space="preserve"> </t>
    </r>
  </si>
  <si>
    <t xml:space="preserve">   SAINT PAUL 4D AFFORDABLE HOUSING INCENTIVE PROGRAM</t>
  </si>
  <si>
    <t>INSTRUCTIONS</t>
  </si>
  <si>
    <r>
      <t xml:space="preserve">THIS FORM IS A REQUIRED PART OF THE FULL 4D </t>
    </r>
    <r>
      <rPr>
        <b/>
        <u/>
        <sz val="10"/>
        <color theme="1"/>
        <rFont val="Open Sans ExtraBold"/>
        <family val="2"/>
      </rPr>
      <t>APPLICATION PACKAGE</t>
    </r>
  </si>
  <si>
    <t>APPLICATIONS WITHOUT RENT ROLL FORMS RECEIVED BY THE APPLICATION DEADLINE WILL BE REJECTED</t>
  </si>
  <si>
    <t>ENTER PROPERTY, OWNER, CONTACT, &amp; UNIT COMMITMENT ON THIS PAGE 1</t>
  </si>
  <si>
    <t>TO SPEED REVIEW, INFORMATION SHOULD MATCH CORRESPONDING ENTRIES ON THE 4D APPLICATION</t>
  </si>
  <si>
    <r>
      <t xml:space="preserve">REFER TO PROGRAM GUIDELINES </t>
    </r>
    <r>
      <rPr>
        <b/>
        <i/>
        <u/>
        <sz val="10"/>
        <color theme="1"/>
        <rFont val="Open Sans"/>
        <family val="2"/>
        <scheme val="minor"/>
      </rPr>
      <t>SECTION IV. MINIMUM AFFORDABILITY COMMITMENTS</t>
    </r>
    <r>
      <rPr>
        <b/>
        <u/>
        <sz val="10"/>
        <color theme="1"/>
        <rFont val="Open Sans"/>
        <family val="2"/>
        <scheme val="minor"/>
      </rPr>
      <t xml:space="preserve"> FOR:</t>
    </r>
  </si>
  <si>
    <t>THE MINIMUM QUALIFYING NUMBER OF 4D UNITS, VS THE TOTAL NUMBER OF UNITS AT THE PROPERTY.</t>
  </si>
  <si>
    <t>MINIMUM PROPORTIONS OF 4D UNITS PRESERVED AT EITHER 50%AMI VS 60%AMI AFFORDABILITY</t>
  </si>
  <si>
    <r>
      <t xml:space="preserve">ENTER UNIT/RENTAL INFORMATION FOR </t>
    </r>
    <r>
      <rPr>
        <b/>
        <u/>
        <sz val="10"/>
        <color theme="1"/>
        <rFont val="Open Sans ExtraBold"/>
        <family val="2"/>
      </rPr>
      <t>ALL UNITS</t>
    </r>
    <r>
      <rPr>
        <b/>
        <u/>
        <sz val="10"/>
        <color theme="1"/>
        <rFont val="Open Sans"/>
        <family val="2"/>
        <scheme val="minor"/>
      </rPr>
      <t xml:space="preserve"> ON PAGE 2</t>
    </r>
  </si>
  <si>
    <t xml:space="preserve">THIS INFO SHOULD MATCH ENTRIES ON THE 4D APPLICATION ENTRIES ON THE 4D APPLICATION FORM. </t>
  </si>
  <si>
    <t>PROPERTY OWNER</t>
  </si>
  <si>
    <t>(PRIMARY FEE PAYER IS SUFFICIENT)</t>
  </si>
  <si>
    <t>4D PROPERTY STREET ADDRESS:</t>
  </si>
  <si>
    <t>PARCEL ID/PIN</t>
  </si>
  <si>
    <t>AGENT/MANAGER(S)</t>
  </si>
  <si>
    <t>4D UNIT COMMITMENT</t>
  </si>
  <si>
    <t>(IF SEPARATE FROM OWNER)</t>
  </si>
  <si>
    <t>TOTAL UNITS:</t>
  </si>
  <si>
    <t>CONTACT PHONE:</t>
  </si>
  <si>
    <t># 4D UNITS:</t>
  </si>
  <si>
    <t>CONTACT EMAIL:</t>
  </si>
  <si>
    <t># 4D UNITS AT 50%AMI:</t>
  </si>
  <si>
    <t>MAILING ADDRESS:</t>
  </si>
  <si>
    <t># 4D UNITS AT 60%AMI:</t>
  </si>
  <si>
    <t>SUBMISSION</t>
  </si>
  <si>
    <t xml:space="preserve"> MUST BE EMAILED OR POSTMARKED BY END OF DAY</t>
  </si>
  <si>
    <t>BY EMAIL:</t>
  </si>
  <si>
    <t>4D@STPAUL.GOV</t>
  </si>
  <si>
    <t>BY MAIL:</t>
  </si>
  <si>
    <t>1100 25 W 4TH ST
ST. PAUL MN 55102
ATTN: 4D PROGRAM</t>
  </si>
  <si>
    <t>4D PROGRAM GUIDELINES:</t>
  </si>
  <si>
    <t>WWW.STPAUL.GOV/4D</t>
  </si>
  <si>
    <t>4D APPLICATION FORM:</t>
  </si>
  <si>
    <t>FORMS.OFFICE.COM/G/XYBJK5PNY1</t>
  </si>
  <si>
    <r>
      <t xml:space="preserve">UNIT/RENTAL INFORMATION
</t>
    </r>
    <r>
      <rPr>
        <i/>
        <sz val="9"/>
        <color theme="1"/>
        <rFont val="Red Hat Text"/>
      </rPr>
      <t>AS OF PREVIOUS TAX YEAR</t>
    </r>
  </si>
  <si>
    <t>TURN
OVER
?</t>
  </si>
  <si>
    <r>
      <t xml:space="preserve">
UNIT #
</t>
    </r>
    <r>
      <rPr>
        <b/>
        <sz val="9"/>
        <color theme="1"/>
        <rFont val="Red Hat Text"/>
      </rPr>
      <t xml:space="preserve">
</t>
    </r>
    <r>
      <rPr>
        <i/>
        <sz val="9"/>
        <color theme="1"/>
        <rFont val="Red Hat Text"/>
      </rPr>
      <t>INCLUDE ALL UNITS</t>
    </r>
  </si>
  <si>
    <t xml:space="preserve">
# OF 
BED
ROOMS</t>
  </si>
  <si>
    <t xml:space="preserve">
CURRENT
RENT
</t>
  </si>
  <si>
    <r>
      <t xml:space="preserve">
TO COMMIT TO 4D/LIRC?
</t>
    </r>
    <r>
      <rPr>
        <i/>
        <sz val="11"/>
        <color theme="1"/>
        <rFont val="Red Hat Text"/>
      </rPr>
      <t xml:space="preserve">
YES or NO</t>
    </r>
  </si>
  <si>
    <r>
      <rPr>
        <i/>
        <sz val="9"/>
        <color theme="1"/>
        <rFont val="Red Hat Text"/>
      </rPr>
      <t>(IF 4D UNIT)</t>
    </r>
    <r>
      <rPr>
        <i/>
        <sz val="11"/>
        <color theme="1"/>
        <rFont val="Red Hat Text"/>
      </rPr>
      <t xml:space="preserve">
</t>
    </r>
    <r>
      <rPr>
        <b/>
        <sz val="11"/>
        <color theme="1"/>
        <rFont val="Red Hat Text"/>
      </rPr>
      <t xml:space="preserve">PRESERVED
AT
50% or 60% AMI
</t>
    </r>
    <r>
      <rPr>
        <i/>
        <sz val="11"/>
        <color theme="1"/>
        <rFont val="Red Hat Text"/>
      </rPr>
      <t>50% or 60%
or N/A</t>
    </r>
  </si>
  <si>
    <r>
      <rPr>
        <i/>
        <sz val="9"/>
        <color theme="1"/>
        <rFont val="Red Hat Text"/>
      </rPr>
      <t>(IF 4D UNIT)</t>
    </r>
    <r>
      <rPr>
        <b/>
        <sz val="11"/>
        <color theme="1"/>
        <rFont val="Red Hat Text"/>
      </rPr>
      <t xml:space="preserve">
MAXIMUM GROSS RENT
</t>
    </r>
    <r>
      <rPr>
        <i/>
        <sz val="9"/>
        <color theme="1"/>
        <rFont val="Red Hat Text"/>
      </rPr>
      <t xml:space="preserve">
SEE MAX RENT LIMIT TABLE</t>
    </r>
  </si>
  <si>
    <t xml:space="preserve">
CURRENTLY OCCUPIED?</t>
  </si>
  <si>
    <r>
      <t>2023 4D RENT LIMITS</t>
    </r>
    <r>
      <rPr>
        <b/>
        <u/>
        <sz val="11.5"/>
        <color rgb="FF008080"/>
        <rFont val="Red Hat Text"/>
      </rPr>
      <t xml:space="preserve">    </t>
    </r>
    <r>
      <rPr>
        <b/>
        <sz val="9"/>
        <color rgb="FFFF0000"/>
        <rFont val="Red Hat Text"/>
      </rPr>
      <t xml:space="preserve"> </t>
    </r>
    <r>
      <rPr>
        <i/>
        <sz val="8.5"/>
        <color rgb="FFFFFFFF"/>
        <rFont val="Red Hat Text"/>
      </rPr>
      <t>(Monthly Contract Rate)</t>
    </r>
  </si>
  <si>
    <t>Unit Size</t>
  </si>
  <si>
    <r>
      <t>50% AMI</t>
    </r>
    <r>
      <rPr>
        <sz val="11"/>
        <color rgb="FF000000"/>
        <rFont val="Red Hat Text"/>
      </rPr>
      <t xml:space="preserve"> </t>
    </r>
  </si>
  <si>
    <r>
      <t>60% AMI</t>
    </r>
    <r>
      <rPr>
        <sz val="11"/>
        <color rgb="FF000000"/>
        <rFont val="Red Hat Text"/>
      </rPr>
      <t xml:space="preserve"> </t>
    </r>
  </si>
  <si>
    <t>(# of Bedrooms)</t>
  </si>
  <si>
    <t>Maximum Rent</t>
  </si>
  <si>
    <r>
      <t>(Studio/Efficiency)</t>
    </r>
    <r>
      <rPr>
        <i/>
        <sz val="10.5"/>
        <color rgb="FF000000"/>
        <rFont val="Red Hat Text"/>
      </rPr>
      <t xml:space="preserve"> </t>
    </r>
    <r>
      <rPr>
        <b/>
        <sz val="10.5"/>
        <color rgb="FF000000"/>
        <rFont val="Red Hat Text"/>
      </rPr>
      <t>0 BR</t>
    </r>
  </si>
  <si>
    <t>1 BR</t>
  </si>
  <si>
    <t>2 BR</t>
  </si>
  <si>
    <t>3 BR</t>
  </si>
  <si>
    <t>4 BR</t>
  </si>
  <si>
    <r>
      <t xml:space="preserve">Source: </t>
    </r>
    <r>
      <rPr>
        <b/>
        <sz val="7"/>
        <rFont val="Calibri"/>
        <family val="2"/>
      </rPr>
      <t>Metropolitan Council</t>
    </r>
    <r>
      <rPr>
        <b/>
        <u/>
        <sz val="7"/>
        <rFont val="Calibri"/>
        <family val="2"/>
      </rPr>
      <t xml:space="preserve"> | </t>
    </r>
    <r>
      <rPr>
        <b/>
        <sz val="7"/>
        <rFont val="Calibri"/>
        <family val="2"/>
      </rPr>
      <t>HUD Fair Market Rent Limits</t>
    </r>
    <r>
      <rPr>
        <b/>
        <u/>
        <sz val="6"/>
        <rFont val="Open Sans"/>
        <family val="2"/>
      </rPr>
      <t xml:space="preserve"> (effective April 2022)</t>
    </r>
  </si>
  <si>
    <t>INSERT ADDITIONAL ROWS / ATTACH ADDITIONAL COPIES OF THIS PAGE AS NECESSARY</t>
  </si>
  <si>
    <t>BR#3 110SF</t>
  </si>
  <si>
    <t>#2</t>
  </si>
  <si>
    <t>150SF</t>
  </si>
  <si>
    <t>4D COMMITMENT</t>
  </si>
  <si>
    <t>UNIT #</t>
  </si>
  <si>
    <t># BED ROOMS</t>
  </si>
  <si>
    <t>BED ROOM SIZES</t>
  </si>
  <si>
    <t>4D UNIT?</t>
  </si>
  <si>
    <t>50% or 60% AMI</t>
  </si>
  <si>
    <t>OCCUPIED?</t>
  </si>
  <si>
    <t>CURRENT RENT</t>
  </si>
  <si>
    <t>MAX 4D RENT</t>
  </si>
  <si>
    <t>SUBMISSION:</t>
  </si>
  <si>
    <t xml:space="preserve">THIS FORM IS A REQUIRED PART OF THE FULL 4D APPLICATION PACKAGE                                                     </t>
  </si>
  <si>
    <t xml:space="preserve">ENTER PROPERTY, OWNER, CONTACT, &amp; UNIT COMMITMENT ON THIS PAGE 1                                             </t>
  </si>
  <si>
    <t>TO SPEED REVIEW, INFORMATION SHOULD MATCH CORRESPONDING ENTRIES ON THE 4D APPLICATION.</t>
  </si>
  <si>
    <t>4D PROPERTY ADDRESS:</t>
  </si>
  <si>
    <t>4D UNIT COMMITMENTS:</t>
  </si>
  <si>
    <t xml:space="preserve">TOTAL UNITS: </t>
  </si>
  <si>
    <t>PARCEL ID/PIN:</t>
  </si>
  <si>
    <t xml:space="preserve"># 4D UNITS: </t>
  </si>
  <si>
    <t>PROPERTY OWNER(S):</t>
  </si>
  <si>
    <t xml:space="preserve"># 4D UNITS AT 50%AMI: </t>
  </si>
  <si>
    <t xml:space="preserve"># 4D UNITS AT 60%AMI: </t>
  </si>
  <si>
    <r>
      <t xml:space="preserve">AGENT/MANAGER     </t>
    </r>
    <r>
      <rPr>
        <i/>
        <sz val="7"/>
        <rFont val="Red Hat Text"/>
      </rPr>
      <t>(IF SEPARATE FROM OWNER)</t>
    </r>
  </si>
  <si>
    <r>
      <t>50% AMI</t>
    </r>
    <r>
      <rPr>
        <sz val="9"/>
        <color rgb="FF000000"/>
        <rFont val="Red Hat Text"/>
      </rPr>
      <t xml:space="preserve"> </t>
    </r>
  </si>
  <si>
    <r>
      <t>60% AMI</t>
    </r>
    <r>
      <rPr>
        <sz val="9"/>
        <color rgb="FF000000"/>
        <rFont val="Red Hat Text"/>
      </rPr>
      <t xml:space="preserve"> </t>
    </r>
  </si>
  <si>
    <t>Household Size</t>
  </si>
  <si>
    <t>(# of Persons)</t>
  </si>
  <si>
    <t>Income Limit</t>
  </si>
  <si>
    <t xml:space="preserve">PROGRAM GUIDELINES: </t>
  </si>
  <si>
    <t>www.stpaul.gov/4d</t>
  </si>
  <si>
    <t>4D APPLICATION FORM</t>
  </si>
  <si>
    <r>
      <t xml:space="preserve">
UNIT #
</t>
    </r>
    <r>
      <rPr>
        <sz val="8"/>
        <color theme="1"/>
        <rFont val="Red Hat Text"/>
      </rPr>
      <t>INCLUDE ALL UNITS</t>
    </r>
  </si>
  <si>
    <r>
      <t xml:space="preserve">
PRESERVED AS 4D/LIRC UNIT?
</t>
    </r>
    <r>
      <rPr>
        <i/>
        <sz val="8.5"/>
        <color theme="1"/>
        <rFont val="Red Hat Text"/>
      </rPr>
      <t xml:space="preserve">
</t>
    </r>
    <r>
      <rPr>
        <sz val="8.5"/>
        <color theme="1"/>
        <rFont val="Red Hat Text"/>
      </rPr>
      <t>YES / NO</t>
    </r>
  </si>
  <si>
    <r>
      <rPr>
        <i/>
        <sz val="8.5"/>
        <color theme="1"/>
        <rFont val="Red Hat Text"/>
      </rPr>
      <t xml:space="preserve">(IF 4D UNIT)
</t>
    </r>
    <r>
      <rPr>
        <b/>
        <sz val="8.5"/>
        <color theme="1"/>
        <rFont val="Red Hat Text"/>
      </rPr>
      <t xml:space="preserve">PRESERVED
AT
50% or 60% AMI
</t>
    </r>
    <r>
      <rPr>
        <sz val="8.5"/>
        <color theme="1"/>
        <rFont val="Red Hat Text"/>
      </rPr>
      <t>50% or 60%
or N/A</t>
    </r>
  </si>
  <si>
    <r>
      <t xml:space="preserve">
CURRENTLY OCCUPIED?
</t>
    </r>
    <r>
      <rPr>
        <sz val="8"/>
        <color theme="1"/>
        <rFont val="Red Hat Text"/>
      </rPr>
      <t>YES / NO</t>
    </r>
  </si>
  <si>
    <t>CONTINUE ONTO AND ATTACH ADDITIONAL COPIES OF THIS PAGE IF NECESSARY</t>
  </si>
  <si>
    <r>
      <t xml:space="preserve">TOTAL RENT
</t>
    </r>
    <r>
      <rPr>
        <i/>
        <sz val="8"/>
        <color theme="1"/>
        <rFont val="Red Hat Text"/>
      </rPr>
      <t>MONTHLY</t>
    </r>
  </si>
  <si>
    <t>6 BR</t>
  </si>
  <si>
    <t>Standard Utility Allowance</t>
  </si>
  <si>
    <t>Total Rent Limit</t>
  </si>
  <si>
    <r>
      <t xml:space="preserve">
BASE RENT
(Input Unit Monthly Rent Here)
</t>
    </r>
    <r>
      <rPr>
        <i/>
        <sz val="7"/>
        <color theme="1"/>
        <rFont val="Red Hat Text"/>
      </rPr>
      <t>MONTHLY</t>
    </r>
    <r>
      <rPr>
        <b/>
        <sz val="8"/>
        <color theme="1"/>
        <rFont val="Red Hat Text"/>
      </rPr>
      <t xml:space="preserve">
</t>
    </r>
  </si>
  <si>
    <r>
      <t>EACH PROPERTY'S APPLICATION MUST INCLUDE THIS SEPARATE 4D RENT ROLL, SUBMITTED ALONG WITH ANY OTHER REQUIRED DOCUMENTS BY</t>
    </r>
    <r>
      <rPr>
        <sz val="8.5"/>
        <color theme="1"/>
        <rFont val="Open Sans ExtraBold"/>
        <family val="2"/>
      </rPr>
      <t xml:space="preserve"> </t>
    </r>
    <r>
      <rPr>
        <sz val="8.5"/>
        <color rgb="FFFF0000"/>
        <rFont val="Open Sans ExtraBold"/>
        <family val="2"/>
      </rPr>
      <t>FRIDAY, DECEMBER 15.</t>
    </r>
  </si>
  <si>
    <t>INSTRUCTIONS: FOR ASSISTANCE, CONTACT 4D@STPAUL.GOV OR 651-266-6671</t>
  </si>
  <si>
    <t xml:space="preserve">PLEASE EMAIL TO:
</t>
  </si>
  <si>
    <t xml:space="preserve">PLEASE READ:  UTILITY ALLOWANCE REQUIREMENT                                                             </t>
  </si>
  <si>
    <r>
      <t xml:space="preserve">Utility allowances must be added to the base rent for utilities paid by the tenant to capture a tenant’s full housing cost: </t>
    </r>
    <r>
      <rPr>
        <b/>
        <sz val="8"/>
        <color theme="1"/>
        <rFont val="Open Sans"/>
        <family val="2"/>
        <scheme val="minor"/>
      </rPr>
      <t>base rents and utility allowances together cannot exceed 4d maximum rent limits</t>
    </r>
    <r>
      <rPr>
        <sz val="8"/>
        <color theme="1"/>
        <rFont val="Open Sans"/>
        <family val="2"/>
        <scheme val="minor"/>
      </rPr>
      <t>. The City has adopted a</t>
    </r>
  </si>
  <si>
    <t>standard naturally occurring affordable housing (NOAH) utility allowance for all 4d properties to facilitate a straightforward annual compliance process. The City has used the utility allowance percentages to calculate a maximum base</t>
  </si>
  <si>
    <t>4D INCOME LIMITS</t>
  </si>
  <si>
    <r>
      <rPr>
        <b/>
        <sz val="10.5"/>
        <color rgb="FF000000"/>
        <rFont val="Red Hat Text"/>
      </rPr>
      <t>5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</si>
  <si>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0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</si>
  <si>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1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</si>
  <si>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2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</si>
  <si>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3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</si>
  <si>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  <scheme val="major"/>
      </rPr>
      <t>4</t>
    </r>
    <r>
      <rPr>
        <b/>
        <sz val="10"/>
        <color rgb="FF000000"/>
        <rFont val="Red Hat Text Medium"/>
      </rPr>
      <t xml:space="preserve"> BR</t>
    </r>
  </si>
  <si>
    <t>Note: Tenants in 4d units must have income verified only upon move-in.</t>
  </si>
  <si>
    <r>
      <t xml:space="preserve">
MAXIMUM 4D RENT</t>
    </r>
    <r>
      <rPr>
        <i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MONTHLY</t>
    </r>
    <r>
      <rPr>
        <i/>
        <sz val="8"/>
        <color theme="1"/>
        <rFont val="Red Hat Text"/>
      </rPr>
      <t xml:space="preserve">
SEE RENT LIMIT TABLE</t>
    </r>
  </si>
  <si>
    <r>
      <t xml:space="preserve">4d PROGRAM STANDARD UTILITY ALLOWANCE
</t>
    </r>
    <r>
      <rPr>
        <i/>
        <sz val="8"/>
        <color theme="1"/>
        <rFont val="Red Hat Text"/>
      </rPr>
      <t>MONTHLY</t>
    </r>
  </si>
  <si>
    <t>4D RENT ROLL</t>
  </si>
  <si>
    <t>AFTER SUBMITTING THE APPLICATION, YOU WILL BE ASKED TO EMAIL A COPY OF THIS DOCUMENT TO  4D@STPAUL.GOV.</t>
  </si>
  <si>
    <t>IN ADDITION TO THESE INSTRUCTIONS, PLEASE REVIEW THE 4D PROGRAM GUIDELINES.</t>
  </si>
  <si>
    <r>
      <t>THIS INFO SHOULD CORRESPOND WITH RELEVANT ENTRIES ON THE 4D APPLICATION FORM</t>
    </r>
    <r>
      <rPr>
        <sz val="6"/>
        <color theme="1"/>
        <rFont val="Open Sans"/>
        <family val="2"/>
        <scheme val="minor"/>
      </rPr>
      <t xml:space="preserve"> </t>
    </r>
    <r>
      <rPr>
        <i/>
        <sz val="6"/>
        <color theme="1"/>
        <rFont val="Open Sans"/>
        <family val="2"/>
        <scheme val="minor"/>
      </rPr>
      <t>(E.G. NUMBER OF UNITS).</t>
    </r>
  </si>
  <si>
    <t>LIST ALL DWELLING UNITS, INCLUDING OWNER-OCCUPIED, VACANT, AND NON-4D UNITS.</t>
  </si>
  <si>
    <t xml:space="preserve">Please utilize the rent numbers when determining the maximum limit for your units. </t>
  </si>
  <si>
    <t>For properties where actual cost of utilities is lower than the utility allowance portion of the total, Owners should contact 4d Staff at 4d@stpaul.gov.</t>
  </si>
  <si>
    <t>https://www.surveymonkey.com/r/StPaul4d2024</t>
  </si>
  <si>
    <r>
      <rPr>
        <b/>
        <sz val="20"/>
        <color theme="0"/>
        <rFont val="Red Hat Text"/>
      </rPr>
      <t>4D RENT ROLL FORM - MULTIFAMILY (3-UNIT PROPERTY)</t>
    </r>
    <r>
      <rPr>
        <b/>
        <sz val="22"/>
        <color theme="0"/>
        <rFont val="Red Hat Text"/>
      </rPr>
      <t xml:space="preserve">
</t>
    </r>
    <r>
      <rPr>
        <sz val="14"/>
        <color theme="0"/>
        <rFont val="Red Hat Text"/>
      </rPr>
      <t>SAINT PAUL 4D AFFORDABLE HOUSING INCENTIVE PROGRAM</t>
    </r>
  </si>
  <si>
    <t>60%AMI 4D RENT LIMITS (3+ UNIT PROPERTY)</t>
  </si>
  <si>
    <t>50%AMI 4D RENT LIMITS (3+ UNIT PROPERTY)</t>
  </si>
  <si>
    <r>
      <rPr>
        <b/>
        <sz val="9"/>
        <color rgb="FF000000"/>
        <rFont val="Red Hat Text"/>
      </rPr>
      <t>Unit Size</t>
    </r>
    <r>
      <rPr>
        <b/>
        <i/>
        <sz val="6"/>
        <color rgb="FF000000"/>
        <rFont val="Red Hat Text"/>
      </rPr>
      <t xml:space="preserve">
(# of Bedrooms)</t>
    </r>
  </si>
  <si>
    <t>Base Rent Limit</t>
  </si>
  <si>
    <t xml:space="preserve">PLEASE ENTER INFORMATION ABOUT YOUR PROPERTY'S UNITS BELOW. </t>
  </si>
  <si>
    <t xml:space="preserve">ENTER UNIT INFORMATION FOR ALL UNITS ON PAGE 2. PLEASE REFER TO THE EXAMPLE AT THE TOP OF THE PAGE.                                                                 </t>
  </si>
  <si>
    <t>rent limit for three property types (Single-family home, Duplex (2 unit), and 3+ unit Multifamily). The standard utility allowances are provided below and will be added to the rent totals for your unit in the Rent Roll beginning on Page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</si>
</sst>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5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</font>
    <font>
      <sz val="12"/>
      <color theme="1"/>
      <name val="Open Sans"/>
      <family val="2"/>
    </font>
    <font>
      <sz val="12"/>
      <color rgb="FF000000"/>
      <name val="Open Sans"/>
      <family val="2"/>
    </font>
    <font>
      <b/>
      <sz val="12"/>
      <color theme="1"/>
      <name val="Red Hat Text"/>
    </font>
    <font>
      <sz val="16"/>
      <color theme="1"/>
      <name val="Open Sans"/>
      <family val="2"/>
    </font>
    <font>
      <b/>
      <sz val="11"/>
      <color theme="1"/>
      <name val="Red Hat Text"/>
    </font>
    <font>
      <i/>
      <sz val="9"/>
      <color theme="1"/>
      <name val="Red Hat Text"/>
    </font>
    <font>
      <b/>
      <sz val="20"/>
      <color theme="1"/>
      <name val="Red Hat Text"/>
    </font>
    <font>
      <sz val="9"/>
      <color theme="1"/>
      <name val="Open Sans"/>
      <family val="2"/>
    </font>
    <font>
      <b/>
      <sz val="13"/>
      <name val="Red Hat Text"/>
    </font>
    <font>
      <b/>
      <sz val="13"/>
      <color theme="1"/>
      <name val="Red Hat Text"/>
    </font>
    <font>
      <b/>
      <sz val="18"/>
      <color theme="1"/>
      <name val="Arial Nova"/>
      <family val="2"/>
    </font>
    <font>
      <sz val="13"/>
      <color theme="1"/>
      <name val="Open Sans"/>
      <family val="2"/>
    </font>
    <font>
      <i/>
      <sz val="9"/>
      <color theme="1" tint="0.249977111117893"/>
      <name val="Arial"/>
      <family val="2"/>
    </font>
    <font>
      <sz val="7"/>
      <color theme="1" tint="0.499984740745262"/>
      <name val="Open Sans SemiBold"/>
      <family val="2"/>
    </font>
    <font>
      <b/>
      <sz val="16"/>
      <name val="Red Hat Text"/>
    </font>
    <font>
      <sz val="11"/>
      <color theme="1"/>
      <name val="Red Hat Text"/>
    </font>
    <font>
      <b/>
      <sz val="26"/>
      <name val="Arial Nova"/>
      <family val="2"/>
    </font>
    <font>
      <b/>
      <sz val="10"/>
      <color theme="1"/>
      <name val="Red Hat Text"/>
    </font>
    <font>
      <b/>
      <sz val="12"/>
      <name val="Red Hat Text"/>
    </font>
    <font>
      <b/>
      <sz val="14"/>
      <color theme="1"/>
      <name val="Arial Nova"/>
      <family val="2"/>
    </font>
    <font>
      <b/>
      <sz val="8"/>
      <color theme="1"/>
      <name val="Red Hat Text"/>
    </font>
    <font>
      <i/>
      <sz val="8"/>
      <color theme="1"/>
      <name val="Red Hat Text"/>
    </font>
    <font>
      <b/>
      <sz val="10"/>
      <color theme="1"/>
      <name val="Arial"/>
      <family val="2"/>
    </font>
    <font>
      <b/>
      <i/>
      <sz val="9"/>
      <color theme="1"/>
      <name val="Open Sans"/>
      <family val="2"/>
    </font>
    <font>
      <b/>
      <sz val="11.5"/>
      <color rgb="FF071D49"/>
      <name val="Red Hat Text"/>
    </font>
    <font>
      <b/>
      <sz val="20"/>
      <color theme="0"/>
      <name val="Red Hat Text"/>
    </font>
    <font>
      <sz val="16"/>
      <color theme="0"/>
      <name val="Red Hat Text"/>
    </font>
    <font>
      <b/>
      <sz val="16"/>
      <color theme="0"/>
      <name val="Red Hat Text"/>
    </font>
    <font>
      <sz val="12"/>
      <color theme="0"/>
      <name val="Red Hat Text Medium"/>
    </font>
    <font>
      <b/>
      <sz val="26"/>
      <color theme="0"/>
      <name val="Red Hat Text"/>
    </font>
    <font>
      <b/>
      <sz val="10"/>
      <color theme="1"/>
      <name val="Open Sans"/>
      <family val="2"/>
      <scheme val="minor"/>
    </font>
    <font>
      <b/>
      <sz val="8"/>
      <color theme="1"/>
      <name val="Open Sans"/>
      <family val="2"/>
      <scheme val="minor"/>
    </font>
    <font>
      <sz val="8"/>
      <color theme="1"/>
      <name val="Open Sans"/>
      <family val="2"/>
      <scheme val="minor"/>
    </font>
    <font>
      <b/>
      <sz val="14"/>
      <color rgb="FF071D49"/>
      <name val="Red Hat Text"/>
    </font>
    <font>
      <b/>
      <sz val="28"/>
      <color theme="0"/>
      <name val="Red Hat Text"/>
    </font>
    <font>
      <u/>
      <sz val="14"/>
      <color theme="0"/>
      <name val="Red Hat Text Medium"/>
    </font>
    <font>
      <b/>
      <u/>
      <sz val="20"/>
      <color theme="0"/>
      <name val="Red Hat Text"/>
    </font>
    <font>
      <sz val="26"/>
      <color theme="0"/>
      <name val="Red Hat Text"/>
    </font>
    <font>
      <b/>
      <sz val="11"/>
      <color theme="1"/>
      <name val="Open Sans"/>
      <family val="2"/>
      <scheme val="minor"/>
    </font>
    <font>
      <b/>
      <sz val="16"/>
      <color theme="1"/>
      <name val="Open Sans"/>
      <family val="2"/>
    </font>
    <font>
      <b/>
      <sz val="11"/>
      <color rgb="FF071D49"/>
      <name val="Red Hat Text"/>
    </font>
    <font>
      <b/>
      <sz val="10"/>
      <color rgb="FF071D49"/>
      <name val="Red Hat Text"/>
    </font>
    <font>
      <i/>
      <sz val="7"/>
      <color theme="1"/>
      <name val="Open Sans"/>
      <family val="2"/>
      <scheme val="minor"/>
    </font>
    <font>
      <i/>
      <sz val="8.5"/>
      <color rgb="FFFFFFFF"/>
      <name val="Red Hat Text"/>
    </font>
    <font>
      <b/>
      <sz val="11"/>
      <color rgb="FF000000"/>
      <name val="Red Hat Text"/>
    </font>
    <font>
      <i/>
      <sz val="6.5"/>
      <color rgb="FF000000"/>
      <name val="Red Hat Text"/>
    </font>
    <font>
      <sz val="11"/>
      <color rgb="FF000000"/>
      <name val="Red Hat Text"/>
    </font>
    <font>
      <sz val="8"/>
      <color rgb="FF000000"/>
      <name val="Red Hat Text"/>
    </font>
    <font>
      <i/>
      <sz val="6"/>
      <color rgb="FF000000"/>
      <name val="Red Hat Text"/>
    </font>
    <font>
      <i/>
      <sz val="10.5"/>
      <color rgb="FF000000"/>
      <name val="Red Hat Text"/>
    </font>
    <font>
      <b/>
      <sz val="10.5"/>
      <color rgb="FF000000"/>
      <name val="Red Hat Text"/>
    </font>
    <font>
      <sz val="7"/>
      <color rgb="FF000000"/>
      <name val="Calibri"/>
      <family val="2"/>
    </font>
    <font>
      <b/>
      <sz val="7"/>
      <name val="Calibri"/>
      <family val="2"/>
    </font>
    <font>
      <b/>
      <u/>
      <sz val="7"/>
      <name val="Calibri"/>
      <family val="2"/>
    </font>
    <font>
      <b/>
      <u/>
      <sz val="6"/>
      <name val="Open Sans"/>
      <family val="2"/>
    </font>
    <font>
      <sz val="10"/>
      <color theme="1"/>
      <name val="Open Sans"/>
      <family val="2"/>
      <scheme val="minor"/>
    </font>
    <font>
      <b/>
      <u/>
      <sz val="11.5"/>
      <color rgb="FFFFFFFF"/>
      <name val="Red Hat Text"/>
    </font>
    <font>
      <b/>
      <u/>
      <sz val="11.5"/>
      <color rgb="FF008080"/>
      <name val="Red Hat Text"/>
    </font>
    <font>
      <b/>
      <sz val="9"/>
      <color rgb="FFFF0000"/>
      <name val="Red Hat Text"/>
    </font>
    <font>
      <sz val="10"/>
      <color theme="1"/>
      <name val="Red Hat Text Medium"/>
    </font>
    <font>
      <b/>
      <i/>
      <u/>
      <sz val="10"/>
      <color theme="1"/>
      <name val="Open Sans"/>
      <family val="2"/>
      <scheme val="minor"/>
    </font>
    <font>
      <b/>
      <sz val="9"/>
      <color theme="1"/>
      <name val="Red Hat Text"/>
    </font>
    <font>
      <i/>
      <sz val="11"/>
      <color theme="1"/>
      <name val="Red Hat Text"/>
    </font>
    <font>
      <b/>
      <u/>
      <sz val="10"/>
      <color theme="1"/>
      <name val="Open Sans"/>
      <family val="2"/>
      <scheme val="minor"/>
    </font>
    <font>
      <b/>
      <u/>
      <sz val="10"/>
      <color theme="1"/>
      <name val="Open Sans ExtraBold"/>
      <family val="2"/>
    </font>
    <font>
      <sz val="11"/>
      <color theme="1"/>
      <name val="Open Sans SemiBold"/>
      <family val="2"/>
    </font>
    <font>
      <b/>
      <sz val="10"/>
      <color theme="1"/>
      <name val="Open Sans"/>
      <family val="2"/>
    </font>
    <font>
      <b/>
      <sz val="14"/>
      <name val="Red Hat Text"/>
    </font>
    <font>
      <b/>
      <sz val="11"/>
      <name val="Red Hat Text"/>
    </font>
    <font>
      <i/>
      <sz val="9"/>
      <name val="Red Hat Text"/>
    </font>
    <font>
      <sz val="12"/>
      <color theme="1"/>
      <name val="Red Hat Text"/>
    </font>
    <font>
      <b/>
      <sz val="9"/>
      <name val="Red Hat Text"/>
    </font>
    <font>
      <i/>
      <sz val="9"/>
      <name val="Red Hat Text Medium"/>
    </font>
    <font>
      <b/>
      <sz val="16"/>
      <color rgb="FF071D49"/>
      <name val="Red Hat Text"/>
    </font>
    <font>
      <i/>
      <sz val="8"/>
      <color theme="1"/>
      <name val="Open Sans SemiBold"/>
      <family val="2"/>
    </font>
    <font>
      <b/>
      <sz val="8"/>
      <color theme="1"/>
      <name val="Open Sans"/>
      <family val="2"/>
    </font>
    <font>
      <b/>
      <sz val="22"/>
      <color theme="0"/>
      <name val="Red Hat Text"/>
    </font>
    <font>
      <b/>
      <sz val="8.5"/>
      <color theme="1"/>
      <name val="Red Hat Text"/>
    </font>
    <font>
      <i/>
      <sz val="8.5"/>
      <color theme="1"/>
      <name val="Red Hat Text"/>
    </font>
    <font>
      <b/>
      <sz val="10"/>
      <color rgb="FF000000"/>
      <name val="Red Hat Text"/>
    </font>
    <font>
      <b/>
      <sz val="9"/>
      <color rgb="FF000000"/>
      <name val="Red Hat Text"/>
    </font>
    <font>
      <b/>
      <sz val="10"/>
      <color rgb="FFFFFFFF"/>
      <name val="Red Hat Text"/>
    </font>
    <font>
      <sz val="9"/>
      <color rgb="FF000000"/>
      <name val="Red Hat Text"/>
    </font>
    <font>
      <sz val="7"/>
      <color theme="1"/>
      <name val="Open Sans"/>
      <family val="2"/>
    </font>
    <font>
      <sz val="7"/>
      <color rgb="FF000000"/>
      <name val="Red Hat Text"/>
    </font>
    <font>
      <b/>
      <sz val="8"/>
      <color rgb="FF000000"/>
      <name val="Red Hat Text"/>
    </font>
    <font>
      <b/>
      <sz val="16"/>
      <name val="Arial Nova"/>
      <family val="2"/>
    </font>
    <font>
      <i/>
      <sz val="6"/>
      <color theme="1"/>
      <name val="Open Sans"/>
      <family val="2"/>
    </font>
    <font>
      <sz val="7.5"/>
      <color theme="1"/>
      <name val="Open Sans SemiBold"/>
      <family val="2"/>
    </font>
    <font>
      <sz val="14"/>
      <color theme="0"/>
      <name val="Red Hat Text"/>
    </font>
    <font>
      <b/>
      <sz val="11"/>
      <color theme="10"/>
      <name val="Open Sans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Open Sans"/>
      <family val="2"/>
    </font>
    <font>
      <b/>
      <sz val="8"/>
      <name val="Open Sans"/>
      <family val="2"/>
      <scheme val="minor"/>
    </font>
    <font>
      <sz val="8"/>
      <color theme="1"/>
      <name val="Red Hat Text"/>
    </font>
    <font>
      <sz val="8.5"/>
      <color theme="1"/>
      <name val="Red Hat Text"/>
    </font>
    <font>
      <i/>
      <sz val="7"/>
      <color theme="1"/>
      <name val="Red Hat Text"/>
    </font>
    <font>
      <b/>
      <sz val="13"/>
      <color theme="1"/>
      <name val="Arial Nova"/>
      <family val="2"/>
    </font>
    <font>
      <b/>
      <sz val="18"/>
      <color theme="1"/>
      <name val="Red Hat Text"/>
    </font>
    <font>
      <b/>
      <sz val="8.5"/>
      <color theme="1"/>
      <name val="Open Sans"/>
      <family val="2"/>
      <scheme val="minor"/>
    </font>
    <font>
      <sz val="8.5"/>
      <color theme="1"/>
      <name val="Open Sans ExtraBold"/>
      <family val="2"/>
    </font>
    <font>
      <sz val="8.5"/>
      <color rgb="FFFF0000"/>
      <name val="Open Sans ExtraBold"/>
      <family val="2"/>
    </font>
    <font>
      <sz val="6"/>
      <color theme="1"/>
      <name val="Open Sans"/>
      <family val="2"/>
      <scheme val="minor"/>
    </font>
    <font>
      <i/>
      <sz val="6"/>
      <color theme="1"/>
      <name val="Open Sans"/>
      <family val="2"/>
      <scheme val="minor"/>
    </font>
    <font>
      <b/>
      <sz val="24"/>
      <name val="Arial Nova"/>
      <family val="2"/>
    </font>
    <font>
      <b/>
      <u/>
      <sz val="14"/>
      <name val="Arial Nova"/>
      <family val="2"/>
    </font>
    <font>
      <sz val="11"/>
      <color theme="1"/>
      <name val="Open Sans"/>
      <family val="2"/>
    </font>
    <font>
      <b/>
      <sz val="15"/>
      <name val="Red Hat Text"/>
    </font>
    <font>
      <b/>
      <sz val="10.5"/>
      <color rgb="FF000000"/>
      <name val="Red Hat Text"/>
      <scheme val="major"/>
    </font>
    <font>
      <i/>
      <sz val="7"/>
      <name val="Red Hat Text"/>
    </font>
    <font>
      <b/>
      <sz val="16"/>
      <color theme="1"/>
      <name val="Arial Nova"/>
      <family val="2"/>
    </font>
    <font>
      <b/>
      <sz val="14"/>
      <name val="Arial Nova"/>
      <family val="2"/>
    </font>
    <font>
      <b/>
      <sz val="20"/>
      <name val="Arial Nova"/>
      <family val="2"/>
    </font>
    <font>
      <b/>
      <u/>
      <sz val="18"/>
      <color theme="10"/>
      <name val="Open Sans"/>
      <family val="2"/>
      <scheme val="minor"/>
    </font>
    <font>
      <b/>
      <sz val="10"/>
      <color rgb="FF000000"/>
      <name val="Red Hat Text Medium"/>
    </font>
    <font>
      <sz val="9"/>
      <color theme="1" tint="0.499984740745262"/>
      <name val="Open Sans ExtraBold"/>
      <family val="2"/>
    </font>
    <font>
      <b/>
      <sz val="7"/>
      <color rgb="FF000000"/>
      <name val="Red Hat Text"/>
    </font>
    <font>
      <i/>
      <sz val="8"/>
      <color rgb="FF000000"/>
      <name val="Red Hat Text"/>
    </font>
    <font>
      <b/>
      <u/>
      <sz val="10"/>
      <color theme="10"/>
      <name val="Open Sans"/>
      <family val="2"/>
      <scheme val="minor"/>
    </font>
    <font>
      <b/>
      <i/>
      <sz val="6"/>
      <color rgb="FF000000"/>
      <name val="Red Hat Text"/>
    </font>
  </fonts>
  <fills count="20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F5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E5EBF7"/>
        <bgColor indexed="64"/>
      </patternFill>
    </fill>
    <fill>
      <patternFill patternType="solid">
        <fgColor rgb="FFFBFCFF"/>
        <bgColor indexed="64"/>
      </patternFill>
    </fill>
    <fill>
      <patternFill patternType="lightUp">
        <fgColor theme="2" tint="-0.24994659260841701"/>
        <bgColor auto="1"/>
      </patternFill>
    </fill>
    <fill>
      <patternFill patternType="solid">
        <fgColor rgb="FFECF0F8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2" tint="-0.499984740745262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theme="2" tint="-0.499984740745262"/>
      </right>
      <top/>
      <bottom style="hair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indexed="64"/>
      </bottom>
      <diagonal/>
    </border>
    <border>
      <left style="medium">
        <color auto="1"/>
      </left>
      <right style="dashed">
        <color rgb="FFB2B2B2"/>
      </right>
      <top style="dashed">
        <color rgb="FFB2B2B2"/>
      </top>
      <bottom style="dashed">
        <color rgb="FFB2B2B2"/>
      </bottom>
      <diagonal/>
    </border>
    <border>
      <left style="medium">
        <color auto="1"/>
      </left>
      <right style="dashed">
        <color rgb="FFB2B2B2"/>
      </right>
      <top/>
      <bottom style="thin">
        <color indexed="64"/>
      </bottom>
      <diagonal/>
    </border>
    <border>
      <left style="dashed">
        <color rgb="FFB2B2B2"/>
      </left>
      <right style="dashed">
        <color rgb="FFB2B2B2"/>
      </right>
      <top style="dashed">
        <color rgb="FFB2B2B2"/>
      </top>
      <bottom style="dashed">
        <color rgb="FFB2B2B2"/>
      </bottom>
      <diagonal/>
    </border>
    <border>
      <left/>
      <right/>
      <top style="dashed">
        <color rgb="FFB2B2B2"/>
      </top>
      <bottom style="dashed">
        <color rgb="FFB2B2B2"/>
      </bottom>
      <diagonal/>
    </border>
    <border>
      <left style="dashed">
        <color rgb="FFB2B2B2"/>
      </left>
      <right style="dashed">
        <color rgb="FFB2B2B2"/>
      </right>
      <top style="hair">
        <color auto="1"/>
      </top>
      <bottom style="dashed">
        <color rgb="FFB2B2B2"/>
      </bottom>
      <diagonal/>
    </border>
    <border>
      <left/>
      <right style="dashed">
        <color rgb="FFB2B2B2"/>
      </right>
      <top style="hair">
        <color auto="1"/>
      </top>
      <bottom style="hair">
        <color auto="1"/>
      </bottom>
      <diagonal/>
    </border>
    <border>
      <left/>
      <right style="dashed">
        <color rgb="FFB2B2B2"/>
      </right>
      <top style="dashed">
        <color rgb="FFB2B2B2"/>
      </top>
      <bottom style="dashed">
        <color rgb="FFB2B2B2"/>
      </bottom>
      <diagonal/>
    </border>
    <border>
      <left style="dashed">
        <color rgb="FFB2B2B2"/>
      </left>
      <right/>
      <top style="hair">
        <color auto="1"/>
      </top>
      <bottom style="hair">
        <color auto="1"/>
      </bottom>
      <diagonal/>
    </border>
    <border>
      <left style="dashed">
        <color rgb="FFB2B2B2"/>
      </left>
      <right/>
      <top style="dashed">
        <color rgb="FFB2B2B2"/>
      </top>
      <bottom style="dashed">
        <color rgb="FFB2B2B2"/>
      </bottom>
      <diagonal/>
    </border>
    <border>
      <left/>
      <right style="dashed">
        <color rgb="FFB2B2B2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</cellStyleXfs>
  <cellXfs count="426">
    <xf numFmtId="0" fontId="0" fillId="0" borderId="0" xfId="0"/>
    <xf numFmtId="0" fontId="4" fillId="0" borderId="0" xfId="0" applyFont="1" applyBorder="1"/>
    <xf numFmtId="9" fontId="4" fillId="0" borderId="0" xfId="2" applyFont="1"/>
    <xf numFmtId="0" fontId="4" fillId="0" borderId="0" xfId="0" applyFont="1"/>
    <xf numFmtId="0" fontId="7" fillId="0" borderId="0" xfId="0" applyFont="1"/>
    <xf numFmtId="0" fontId="4" fillId="0" borderId="10" xfId="0" applyFont="1" applyBorder="1"/>
    <xf numFmtId="0" fontId="4" fillId="0" borderId="10" xfId="0" applyFont="1" applyFill="1" applyBorder="1" applyAlignment="1">
      <alignment horizontal="center"/>
    </xf>
    <xf numFmtId="0" fontId="0" fillId="0" borderId="5" xfId="0" applyBorder="1"/>
    <xf numFmtId="0" fontId="8" fillId="0" borderId="0" xfId="0" applyFont="1"/>
    <xf numFmtId="9" fontId="11" fillId="0" borderId="0" xfId="2" applyFont="1" applyProtection="1"/>
    <xf numFmtId="1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9" fontId="26" fillId="0" borderId="1" xfId="2" applyFont="1" applyFill="1" applyBorder="1" applyAlignment="1" applyProtection="1">
      <alignment horizontal="center" vertical="center"/>
      <protection locked="0"/>
    </xf>
    <xf numFmtId="165" fontId="26" fillId="10" borderId="1" xfId="1" applyNumberFormat="1" applyFont="1" applyFill="1" applyBorder="1" applyAlignment="1" applyProtection="1">
      <alignment horizontal="center" vertical="center"/>
      <protection locked="0"/>
    </xf>
    <xf numFmtId="165" fontId="26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 vertical="center"/>
    </xf>
    <xf numFmtId="0" fontId="23" fillId="5" borderId="19" xfId="0" applyFont="1" applyFill="1" applyBorder="1" applyAlignment="1" applyProtection="1">
      <alignment horizontal="left" vertical="center" indent="1"/>
      <protection locked="0"/>
    </xf>
    <xf numFmtId="0" fontId="23" fillId="5" borderId="20" xfId="0" applyFont="1" applyFill="1" applyBorder="1" applyAlignment="1" applyProtection="1">
      <alignment horizontal="left" vertical="center" indent="1"/>
      <protection locked="0"/>
    </xf>
    <xf numFmtId="0" fontId="23" fillId="5" borderId="21" xfId="0" applyFont="1" applyFill="1" applyBorder="1" applyAlignment="1" applyProtection="1">
      <alignment horizontal="left" vertical="center" indent="1"/>
      <protection locked="0"/>
    </xf>
    <xf numFmtId="0" fontId="23" fillId="5" borderId="22" xfId="0" applyFont="1" applyFill="1" applyBorder="1" applyAlignment="1" applyProtection="1">
      <alignment horizontal="left" vertical="center" indent="1"/>
      <protection locked="0"/>
    </xf>
    <xf numFmtId="0" fontId="23" fillId="5" borderId="23" xfId="0" applyFont="1" applyFill="1" applyBorder="1" applyAlignment="1" applyProtection="1">
      <alignment horizontal="left" vertical="center" indent="1"/>
      <protection locked="0"/>
    </xf>
    <xf numFmtId="0" fontId="23" fillId="5" borderId="24" xfId="0" applyFont="1" applyFill="1" applyBorder="1" applyAlignment="1" applyProtection="1">
      <alignment horizontal="left" vertical="center" indent="1"/>
      <protection locked="0"/>
    </xf>
    <xf numFmtId="0" fontId="23" fillId="5" borderId="25" xfId="0" applyFont="1" applyFill="1" applyBorder="1" applyAlignment="1" applyProtection="1">
      <alignment horizontal="left" vertical="center" indent="1"/>
      <protection locked="0"/>
    </xf>
    <xf numFmtId="0" fontId="23" fillId="5" borderId="26" xfId="0" applyFont="1" applyFill="1" applyBorder="1" applyAlignment="1" applyProtection="1">
      <alignment horizontal="left" vertical="center" indent="1"/>
      <protection locked="0"/>
    </xf>
    <xf numFmtId="0" fontId="23" fillId="5" borderId="27" xfId="0" applyFont="1" applyFill="1" applyBorder="1" applyAlignment="1" applyProtection="1">
      <alignment horizontal="left" vertical="center" indent="1"/>
      <protection locked="0"/>
    </xf>
    <xf numFmtId="0" fontId="21" fillId="6" borderId="14" xfId="0" applyFont="1" applyFill="1" applyBorder="1" applyAlignment="1">
      <alignment vertical="center" wrapText="1"/>
    </xf>
    <xf numFmtId="0" fontId="21" fillId="6" borderId="13" xfId="0" applyFont="1" applyFill="1" applyBorder="1" applyAlignment="1">
      <alignment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center" vertical="center" wrapText="1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36" xfId="2" applyNumberFormat="1" applyFont="1" applyFill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2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/>
    <xf numFmtId="0" fontId="34" fillId="4" borderId="0" xfId="0" quotePrefix="1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3" borderId="41" xfId="0" applyFont="1" applyFill="1" applyBorder="1" applyAlignment="1">
      <alignment vertical="top"/>
    </xf>
    <xf numFmtId="0" fontId="33" fillId="3" borderId="42" xfId="0" applyFont="1" applyFill="1" applyBorder="1" applyAlignment="1">
      <alignment vertical="center"/>
    </xf>
    <xf numFmtId="0" fontId="38" fillId="3" borderId="42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left" wrapText="1"/>
    </xf>
    <xf numFmtId="0" fontId="32" fillId="3" borderId="43" xfId="0" applyFont="1" applyFill="1" applyBorder="1" applyAlignment="1">
      <alignment horizontal="left" vertical="top"/>
    </xf>
    <xf numFmtId="0" fontId="39" fillId="3" borderId="44" xfId="0" applyFont="1" applyFill="1" applyBorder="1" applyAlignment="1">
      <alignment horizontal="left" vertical="top"/>
    </xf>
    <xf numFmtId="0" fontId="39" fillId="3" borderId="44" xfId="0" applyFont="1" applyFill="1" applyBorder="1" applyAlignment="1">
      <alignment horizontal="left" vertical="top" indent="1"/>
    </xf>
    <xf numFmtId="0" fontId="40" fillId="3" borderId="44" xfId="0" applyFont="1" applyFill="1" applyBorder="1" applyAlignment="1">
      <alignment horizontal="left" vertical="center" indent="1"/>
    </xf>
    <xf numFmtId="0" fontId="15" fillId="0" borderId="0" xfId="0" applyFont="1" applyBorder="1" applyAlignment="1">
      <alignment horizontal="right" vertical="center" indent="1"/>
    </xf>
    <xf numFmtId="0" fontId="13" fillId="2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left" indent="1"/>
    </xf>
    <xf numFmtId="0" fontId="12" fillId="2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14" fillId="5" borderId="28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8" fillId="13" borderId="50" xfId="0" applyFont="1" applyFill="1" applyBorder="1" applyAlignment="1">
      <alignment horizontal="right" vertical="center" wrapText="1"/>
    </xf>
    <xf numFmtId="0" fontId="49" fillId="13" borderId="49" xfId="0" applyFont="1" applyFill="1" applyBorder="1" applyAlignment="1">
      <alignment horizontal="right" vertical="center" wrapText="1"/>
    </xf>
    <xf numFmtId="0" fontId="52" fillId="14" borderId="52" xfId="0" applyFont="1" applyFill="1" applyBorder="1" applyAlignment="1">
      <alignment horizontal="right" vertical="center" wrapText="1"/>
    </xf>
    <xf numFmtId="0" fontId="54" fillId="14" borderId="52" xfId="0" applyFont="1" applyFill="1" applyBorder="1" applyAlignment="1">
      <alignment horizontal="right" vertical="center" wrapText="1"/>
    </xf>
    <xf numFmtId="0" fontId="54" fillId="14" borderId="49" xfId="0" applyFont="1" applyFill="1" applyBorder="1" applyAlignment="1">
      <alignment horizontal="right" vertical="center" wrapText="1"/>
    </xf>
    <xf numFmtId="0" fontId="48" fillId="13" borderId="37" xfId="0" applyFont="1" applyFill="1" applyBorder="1" applyAlignment="1">
      <alignment horizontal="justify" vertical="center" wrapText="1"/>
    </xf>
    <xf numFmtId="0" fontId="51" fillId="13" borderId="51" xfId="0" applyFont="1" applyFill="1" applyBorder="1" applyAlignment="1">
      <alignment horizontal="justify" vertical="center" wrapText="1"/>
    </xf>
    <xf numFmtId="0" fontId="48" fillId="13" borderId="5" xfId="0" applyFont="1" applyFill="1" applyBorder="1" applyAlignment="1">
      <alignment horizontal="justify" vertical="center" wrapText="1"/>
    </xf>
    <xf numFmtId="0" fontId="51" fillId="13" borderId="6" xfId="0" applyFont="1" applyFill="1" applyBorder="1" applyAlignment="1">
      <alignment horizontal="justify" vertical="center" wrapText="1"/>
    </xf>
    <xf numFmtId="6" fontId="63" fillId="0" borderId="40" xfId="0" applyNumberFormat="1" applyFont="1" applyBorder="1" applyAlignment="1">
      <alignment horizontal="left" vertical="center" wrapText="1"/>
    </xf>
    <xf numFmtId="6" fontId="63" fillId="0" borderId="53" xfId="0" applyNumberFormat="1" applyFont="1" applyBorder="1" applyAlignment="1">
      <alignment horizontal="left" vertical="center" wrapText="1"/>
    </xf>
    <xf numFmtId="6" fontId="63" fillId="0" borderId="51" xfId="0" applyNumberFormat="1" applyFont="1" applyBorder="1" applyAlignment="1">
      <alignment horizontal="left" vertical="center" wrapText="1"/>
    </xf>
    <xf numFmtId="6" fontId="63" fillId="0" borderId="6" xfId="0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8" fillId="8" borderId="31" xfId="0" applyFont="1" applyFill="1" applyBorder="1" applyAlignment="1">
      <alignment horizontal="center" vertical="top" wrapText="1"/>
    </xf>
    <xf numFmtId="0" fontId="8" fillId="8" borderId="33" xfId="0" applyFont="1" applyFill="1" applyBorder="1" applyAlignment="1">
      <alignment horizontal="center" vertical="top" wrapText="1"/>
    </xf>
    <xf numFmtId="9" fontId="8" fillId="9" borderId="35" xfId="2" applyFont="1" applyFill="1" applyBorder="1" applyAlignment="1" applyProtection="1">
      <alignment horizontal="center" vertical="top" wrapText="1"/>
    </xf>
    <xf numFmtId="0" fontId="45" fillId="4" borderId="0" xfId="0" applyFont="1" applyFill="1" applyBorder="1" applyAlignment="1">
      <alignment horizontal="left" vertical="center" indent="1"/>
    </xf>
    <xf numFmtId="0" fontId="71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49" fontId="20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2" xfId="0" applyNumberFormat="1" applyFont="1" applyFill="1" applyBorder="1" applyAlignment="1" applyProtection="1">
      <alignment vertical="center" wrapText="1"/>
      <protection locked="0"/>
    </xf>
    <xf numFmtId="49" fontId="20" fillId="5" borderId="3" xfId="0" applyNumberFormat="1" applyFont="1" applyFill="1" applyBorder="1" applyAlignment="1" applyProtection="1">
      <alignment vertical="center" wrapText="1"/>
      <protection locked="0"/>
    </xf>
    <xf numFmtId="49" fontId="20" fillId="5" borderId="4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indent="3"/>
    </xf>
    <xf numFmtId="0" fontId="4" fillId="0" borderId="0" xfId="0" applyFont="1" applyBorder="1" applyAlignment="1">
      <alignment horizontal="right" indent="1"/>
    </xf>
    <xf numFmtId="0" fontId="13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indent="1"/>
    </xf>
    <xf numFmtId="0" fontId="76" fillId="2" borderId="12" xfId="0" applyFont="1" applyFill="1" applyBorder="1" applyAlignment="1">
      <alignment vertical="center"/>
    </xf>
    <xf numFmtId="0" fontId="4" fillId="0" borderId="8" xfId="0" applyFont="1" applyBorder="1"/>
    <xf numFmtId="9" fontId="4" fillId="0" borderId="9" xfId="2" applyFont="1" applyBorder="1"/>
    <xf numFmtId="9" fontId="4" fillId="0" borderId="5" xfId="2" applyFont="1" applyBorder="1"/>
    <xf numFmtId="0" fontId="19" fillId="0" borderId="0" xfId="0" applyFont="1" applyBorder="1"/>
    <xf numFmtId="0" fontId="74" fillId="0" borderId="0" xfId="0" applyFont="1" applyBorder="1" applyAlignment="1">
      <alignment horizontal="right" indent="1"/>
    </xf>
    <xf numFmtId="0" fontId="8" fillId="0" borderId="0" xfId="0" applyFont="1" applyBorder="1"/>
    <xf numFmtId="0" fontId="19" fillId="0" borderId="5" xfId="0" applyFont="1" applyBorder="1"/>
    <xf numFmtId="0" fontId="4" fillId="0" borderId="11" xfId="0" applyFont="1" applyBorder="1"/>
    <xf numFmtId="0" fontId="4" fillId="0" borderId="12" xfId="0" applyFont="1" applyBorder="1"/>
    <xf numFmtId="9" fontId="4" fillId="0" borderId="6" xfId="2" applyFont="1" applyBorder="1"/>
    <xf numFmtId="0" fontId="78" fillId="0" borderId="0" xfId="0" quotePrefix="1" applyFont="1" applyFill="1" applyBorder="1" applyAlignment="1">
      <alignment horizontal="left" vertical="top" indent="1"/>
    </xf>
    <xf numFmtId="0" fontId="34" fillId="0" borderId="0" xfId="0" quotePrefix="1" applyFont="1" applyFill="1" applyBorder="1" applyAlignment="1">
      <alignment wrapText="1"/>
    </xf>
    <xf numFmtId="0" fontId="42" fillId="0" borderId="0" xfId="0" quotePrefix="1" applyFont="1" applyFill="1" applyBorder="1" applyAlignment="1">
      <alignment horizontal="right"/>
    </xf>
    <xf numFmtId="0" fontId="34" fillId="0" borderId="0" xfId="0" quotePrefix="1" applyFont="1" applyFill="1" applyBorder="1" applyAlignment="1">
      <alignment vertical="center" wrapText="1"/>
    </xf>
    <xf numFmtId="0" fontId="42" fillId="0" borderId="0" xfId="0" quotePrefix="1" applyFont="1" applyFill="1" applyBorder="1" applyAlignment="1">
      <alignment horizontal="right" vertical="top"/>
    </xf>
    <xf numFmtId="0" fontId="70" fillId="0" borderId="0" xfId="0" applyFont="1" applyFill="1" applyBorder="1" applyAlignment="1">
      <alignment horizontal="left" vertical="top"/>
    </xf>
    <xf numFmtId="0" fontId="45" fillId="0" borderId="0" xfId="0" applyFont="1" applyFill="1" applyBorder="1" applyAlignment="1">
      <alignment horizontal="left" vertical="center" indent="3"/>
    </xf>
    <xf numFmtId="0" fontId="45" fillId="0" borderId="0" xfId="0" applyFont="1" applyFill="1" applyBorder="1" applyAlignment="1">
      <alignment horizontal="left" vertical="center" indent="2"/>
    </xf>
    <xf numFmtId="0" fontId="34" fillId="0" borderId="47" xfId="0" quotePrefix="1" applyFont="1" applyFill="1" applyBorder="1" applyAlignment="1">
      <alignment horizontal="left" vertical="center" indent="3"/>
    </xf>
    <xf numFmtId="0" fontId="34" fillId="0" borderId="0" xfId="0" quotePrefix="1" applyFont="1" applyFill="1" applyBorder="1" applyAlignment="1">
      <alignment horizontal="left" vertical="center" indent="2"/>
    </xf>
    <xf numFmtId="0" fontId="69" fillId="0" borderId="0" xfId="0" quotePrefix="1" applyFont="1" applyFill="1" applyBorder="1" applyAlignment="1"/>
    <xf numFmtId="0" fontId="69" fillId="0" borderId="0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left" vertical="center" indent="1"/>
    </xf>
    <xf numFmtId="0" fontId="44" fillId="4" borderId="0" xfId="0" applyFont="1" applyFill="1" applyBorder="1" applyAlignment="1">
      <alignment horizontal="left" indent="1"/>
    </xf>
    <xf numFmtId="0" fontId="77" fillId="4" borderId="0" xfId="0" applyFont="1" applyFill="1" applyBorder="1" applyAlignment="1">
      <alignment horizontal="left" vertical="center"/>
    </xf>
    <xf numFmtId="0" fontId="71" fillId="2" borderId="0" xfId="0" applyFont="1" applyFill="1" applyBorder="1" applyAlignment="1">
      <alignment wrapText="1"/>
    </xf>
    <xf numFmtId="0" fontId="71" fillId="2" borderId="0" xfId="0" applyFont="1" applyFill="1" applyBorder="1" applyAlignment="1"/>
    <xf numFmtId="1" fontId="14" fillId="5" borderId="28" xfId="0" applyNumberFormat="1" applyFont="1" applyFill="1" applyBorder="1" applyAlignment="1" applyProtection="1">
      <alignment horizontal="center" vertical="center"/>
      <protection locked="0"/>
    </xf>
    <xf numFmtId="0" fontId="80" fillId="3" borderId="67" xfId="0" applyFont="1" applyFill="1" applyBorder="1" applyAlignment="1" applyProtection="1">
      <alignment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11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0" fillId="0" borderId="0" xfId="0" applyProtection="1"/>
    <xf numFmtId="0" fontId="8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Protection="1"/>
    <xf numFmtId="0" fontId="91" fillId="0" borderId="0" xfId="0" applyFont="1" applyBorder="1" applyAlignment="1" applyProtection="1">
      <alignment vertical="center"/>
    </xf>
    <xf numFmtId="0" fontId="87" fillId="0" borderId="0" xfId="0" applyFont="1" applyProtection="1"/>
    <xf numFmtId="0" fontId="4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textRotation="180"/>
      <protection hidden="1"/>
    </xf>
    <xf numFmtId="9" fontId="16" fillId="0" borderId="1" xfId="2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top" indent="1"/>
    </xf>
    <xf numFmtId="0" fontId="7" fillId="0" borderId="0" xfId="0" applyFont="1" applyAlignment="1" applyProtection="1">
      <alignment horizontal="left" vertical="top" indent="1"/>
    </xf>
    <xf numFmtId="0" fontId="17" fillId="0" borderId="0" xfId="0" applyFont="1" applyBorder="1" applyAlignment="1" applyProtection="1">
      <alignment horizontal="center" vertical="center" textRotation="180"/>
    </xf>
    <xf numFmtId="0" fontId="0" fillId="0" borderId="5" xfId="0" applyBorder="1" applyProtection="1"/>
    <xf numFmtId="9" fontId="11" fillId="0" borderId="0" xfId="2" applyFont="1" applyBorder="1" applyProtection="1"/>
    <xf numFmtId="0" fontId="11" fillId="0" borderId="0" xfId="0" applyFont="1" applyBorder="1" applyAlignment="1" applyProtection="1">
      <alignment vertical="center"/>
    </xf>
    <xf numFmtId="9" fontId="11" fillId="0" borderId="0" xfId="2" applyFont="1" applyBorder="1" applyAlignment="1" applyProtection="1">
      <alignment vertical="center"/>
    </xf>
    <xf numFmtId="0" fontId="87" fillId="0" borderId="0" xfId="0" applyFont="1" applyBorder="1" applyProtection="1"/>
    <xf numFmtId="9" fontId="87" fillId="0" borderId="0" xfId="2" applyFont="1" applyBorder="1" applyProtection="1"/>
    <xf numFmtId="0" fontId="18" fillId="0" borderId="0" xfId="0" applyFont="1" applyBorder="1" applyProtection="1"/>
    <xf numFmtId="0" fontId="11" fillId="0" borderId="0" xfId="0" applyFont="1" applyBorder="1" applyAlignment="1" applyProtection="1">
      <alignment horizontal="left" indent="1"/>
    </xf>
    <xf numFmtId="0" fontId="0" fillId="0" borderId="37" xfId="0" applyBorder="1" applyProtection="1"/>
    <xf numFmtId="0" fontId="80" fillId="3" borderId="81" xfId="0" applyFont="1" applyFill="1" applyBorder="1" applyAlignment="1" applyProtection="1">
      <alignment vertical="center" wrapText="1"/>
    </xf>
    <xf numFmtId="0" fontId="81" fillId="15" borderId="33" xfId="0" applyFont="1" applyFill="1" applyBorder="1" applyAlignment="1" applyProtection="1">
      <alignment horizontal="center" vertical="top" wrapText="1"/>
    </xf>
    <xf numFmtId="0" fontId="81" fillId="17" borderId="33" xfId="0" applyFont="1" applyFill="1" applyBorder="1" applyAlignment="1" applyProtection="1">
      <alignment horizontal="center" vertical="top" wrapText="1"/>
    </xf>
    <xf numFmtId="0" fontId="81" fillId="18" borderId="70" xfId="0" applyFont="1" applyFill="1" applyBorder="1" applyAlignment="1" applyProtection="1">
      <alignment horizontal="center" vertical="top" wrapText="1"/>
    </xf>
    <xf numFmtId="0" fontId="81" fillId="18" borderId="33" xfId="0" applyFont="1" applyFill="1" applyBorder="1" applyAlignment="1" applyProtection="1">
      <alignment horizontal="center" vertical="top" wrapText="1"/>
    </xf>
    <xf numFmtId="0" fontId="28" fillId="4" borderId="65" xfId="0" applyFont="1" applyFill="1" applyBorder="1" applyAlignment="1" applyProtection="1">
      <alignment vertical="center"/>
    </xf>
    <xf numFmtId="0" fontId="65" fillId="0" borderId="0" xfId="0" applyFont="1" applyFill="1" applyBorder="1" applyProtection="1">
      <protection hidden="1"/>
    </xf>
    <xf numFmtId="0" fontId="81" fillId="18" borderId="94" xfId="0" applyFont="1" applyFill="1" applyBorder="1" applyAlignment="1" applyProtection="1">
      <alignment horizontal="center" vertical="center" wrapText="1"/>
    </xf>
    <xf numFmtId="0" fontId="81" fillId="18" borderId="92" xfId="0" applyFont="1" applyFill="1" applyBorder="1" applyAlignment="1" applyProtection="1">
      <alignment horizontal="center" vertical="center" wrapText="1"/>
    </xf>
    <xf numFmtId="0" fontId="81" fillId="17" borderId="92" xfId="0" applyFont="1" applyFill="1" applyBorder="1" applyAlignment="1" applyProtection="1">
      <alignment horizontal="center" vertical="center" wrapText="1"/>
    </xf>
    <xf numFmtId="0" fontId="81" fillId="17" borderId="93" xfId="0" applyFont="1" applyFill="1" applyBorder="1" applyAlignment="1" applyProtection="1">
      <alignment horizontal="center" vertical="center" wrapText="1"/>
    </xf>
    <xf numFmtId="9" fontId="24" fillId="16" borderId="93" xfId="2" applyFont="1" applyFill="1" applyBorder="1" applyAlignment="1" applyProtection="1">
      <alignment horizontal="center" vertical="center" wrapText="1"/>
    </xf>
    <xf numFmtId="0" fontId="24" fillId="2" borderId="93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horizontal="center" vertical="center" wrapText="1"/>
    </xf>
    <xf numFmtId="1" fontId="111" fillId="0" borderId="0" xfId="0" applyNumberFormat="1" applyFont="1" applyAlignment="1" applyProtection="1">
      <alignment horizontal="center" vertical="center" wrapText="1"/>
    </xf>
    <xf numFmtId="9" fontId="111" fillId="0" borderId="0" xfId="0" applyNumberFormat="1" applyFont="1" applyAlignment="1" applyProtection="1">
      <alignment horizontal="center" vertical="center" wrapText="1"/>
    </xf>
    <xf numFmtId="165" fontId="111" fillId="0" borderId="0" xfId="0" applyNumberFormat="1" applyFont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23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94" fillId="0" borderId="0" xfId="4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1"/>
    </xf>
    <xf numFmtId="0" fontId="85" fillId="3" borderId="43" xfId="0" applyFont="1" applyFill="1" applyBorder="1" applyAlignment="1" applyProtection="1">
      <alignment vertical="center"/>
    </xf>
    <xf numFmtId="0" fontId="85" fillId="3" borderId="44" xfId="0" applyFont="1" applyFill="1" applyBorder="1" applyAlignment="1" applyProtection="1">
      <alignment vertical="center"/>
    </xf>
    <xf numFmtId="0" fontId="85" fillId="3" borderId="45" xfId="0" applyFont="1" applyFill="1" applyBorder="1" applyAlignment="1" applyProtection="1">
      <alignment vertical="center"/>
    </xf>
    <xf numFmtId="0" fontId="12" fillId="16" borderId="12" xfId="0" applyFont="1" applyFill="1" applyBorder="1" applyAlignment="1" applyProtection="1">
      <alignment vertical="center"/>
    </xf>
    <xf numFmtId="0" fontId="22" fillId="16" borderId="12" xfId="0" applyFont="1" applyFill="1" applyBorder="1" applyAlignment="1" applyProtection="1"/>
    <xf numFmtId="0" fontId="6" fillId="16" borderId="12" xfId="0" applyFont="1" applyFill="1" applyBorder="1" applyAlignment="1" applyProtection="1">
      <alignment vertical="center"/>
    </xf>
    <xf numFmtId="0" fontId="72" fillId="16" borderId="12" xfId="0" applyFont="1" applyFill="1" applyBorder="1" applyAlignment="1" applyProtection="1"/>
    <xf numFmtId="0" fontId="112" fillId="16" borderId="12" xfId="0" applyFont="1" applyFill="1" applyBorder="1" applyAlignment="1" applyProtection="1"/>
    <xf numFmtId="0" fontId="0" fillId="0" borderId="12" xfId="0" applyBorder="1" applyAlignment="1" applyProtection="1">
      <alignment horizontal="right"/>
    </xf>
    <xf numFmtId="0" fontId="79" fillId="0" borderId="0" xfId="0" applyFont="1" applyBorder="1" applyAlignment="1" applyProtection="1">
      <alignment horizontal="center" vertical="top"/>
    </xf>
    <xf numFmtId="0" fontId="79" fillId="0" borderId="16" xfId="0" applyFont="1" applyBorder="1" applyAlignment="1" applyProtection="1">
      <alignment vertical="top"/>
    </xf>
    <xf numFmtId="0" fontId="103" fillId="4" borderId="43" xfId="0" applyFont="1" applyFill="1" applyBorder="1" applyAlignment="1" applyProtection="1">
      <alignment vertical="center"/>
    </xf>
    <xf numFmtId="0" fontId="103" fillId="4" borderId="44" xfId="0" applyFont="1" applyFill="1" applyBorder="1" applyAlignment="1" applyProtection="1">
      <alignment vertical="center"/>
    </xf>
    <xf numFmtId="0" fontId="103" fillId="4" borderId="45" xfId="0" applyFont="1" applyFill="1" applyBorder="1" applyAlignment="1" applyProtection="1">
      <alignment vertical="center"/>
    </xf>
    <xf numFmtId="0" fontId="0" fillId="0" borderId="8" xfId="0" applyBorder="1" applyAlignment="1" applyProtection="1"/>
    <xf numFmtId="0" fontId="0" fillId="0" borderId="7" xfId="0" applyBorder="1" applyAlignment="1" applyProtection="1"/>
    <xf numFmtId="0" fontId="6" fillId="16" borderId="10" xfId="0" applyFont="1" applyFill="1" applyBorder="1" applyAlignment="1" applyProtection="1">
      <alignment vertical="center"/>
    </xf>
    <xf numFmtId="0" fontId="6" fillId="16" borderId="0" xfId="0" applyFont="1" applyFill="1" applyBorder="1" applyAlignment="1" applyProtection="1">
      <alignment vertical="center"/>
    </xf>
    <xf numFmtId="0" fontId="6" fillId="16" borderId="5" xfId="0" applyFont="1" applyFill="1" applyBorder="1" applyAlignment="1" applyProtection="1">
      <alignment vertical="center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17" fillId="0" borderId="5" xfId="0" applyFont="1" applyBorder="1" applyAlignment="1" applyProtection="1">
      <alignment vertical="center" textRotation="180"/>
      <protection hidden="1"/>
    </xf>
    <xf numFmtId="0" fontId="28" fillId="4" borderId="83" xfId="0" applyFont="1" applyFill="1" applyBorder="1" applyAlignment="1" applyProtection="1">
      <alignment vertical="center"/>
    </xf>
    <xf numFmtId="0" fontId="71" fillId="16" borderId="12" xfId="0" applyFont="1" applyFill="1" applyBorder="1" applyAlignment="1" applyProtection="1"/>
    <xf numFmtId="0" fontId="11" fillId="0" borderId="10" xfId="0" applyFont="1" applyBorder="1" applyAlignment="1" applyProtection="1"/>
    <xf numFmtId="0" fontId="11" fillId="0" borderId="0" xfId="0" applyFont="1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49" fontId="36" fillId="0" borderId="97" xfId="0" quotePrefix="1" applyNumberFormat="1" applyFont="1" applyFill="1" applyBorder="1" applyAlignment="1" applyProtection="1">
      <alignment vertical="top"/>
    </xf>
    <xf numFmtId="0" fontId="24" fillId="2" borderId="34" xfId="0" applyFont="1" applyFill="1" applyBorder="1" applyAlignment="1" applyProtection="1">
      <alignment horizontal="center" vertical="center" wrapText="1"/>
    </xf>
    <xf numFmtId="165" fontId="95" fillId="12" borderId="87" xfId="1" applyNumberFormat="1" applyFont="1" applyFill="1" applyBorder="1" applyAlignment="1" applyProtection="1">
      <alignment horizontal="center" vertical="center"/>
      <protection hidden="1"/>
    </xf>
    <xf numFmtId="0" fontId="103" fillId="19" borderId="0" xfId="0" applyFont="1" applyFill="1" applyBorder="1" applyAlignment="1" applyProtection="1">
      <alignment horizontal="left" vertical="center"/>
    </xf>
    <xf numFmtId="165" fontId="95" fillId="19" borderId="0" xfId="1" applyNumberFormat="1" applyFont="1" applyFill="1" applyBorder="1" applyAlignment="1" applyProtection="1">
      <alignment horizontal="center" vertical="center"/>
      <protection locked="0" hidden="1"/>
    </xf>
    <xf numFmtId="165" fontId="95" fillId="19" borderId="38" xfId="1" applyNumberFormat="1" applyFont="1" applyFill="1" applyBorder="1" applyAlignment="1" applyProtection="1">
      <alignment horizontal="center" vertical="center"/>
      <protection locked="0" hidden="1"/>
    </xf>
    <xf numFmtId="0" fontId="11" fillId="19" borderId="0" xfId="0" applyFont="1" applyFill="1" applyProtection="1"/>
    <xf numFmtId="0" fontId="103" fillId="19" borderId="38" xfId="0" applyFont="1" applyFill="1" applyBorder="1" applyAlignment="1" applyProtection="1">
      <alignment horizontal="left" vertical="center"/>
    </xf>
    <xf numFmtId="0" fontId="11" fillId="0" borderId="12" xfId="0" applyFont="1" applyBorder="1" applyProtection="1"/>
    <xf numFmtId="0" fontId="43" fillId="2" borderId="66" xfId="0" applyFont="1" applyFill="1" applyBorder="1" applyAlignment="1" applyProtection="1"/>
    <xf numFmtId="0" fontId="2" fillId="2" borderId="66" xfId="4" applyFill="1" applyBorder="1" applyAlignment="1" applyProtection="1">
      <alignment vertical="top"/>
    </xf>
    <xf numFmtId="0" fontId="92" fillId="2" borderId="66" xfId="0" applyFont="1" applyFill="1" applyBorder="1" applyAlignment="1" applyProtection="1">
      <alignment vertical="center"/>
    </xf>
    <xf numFmtId="0" fontId="92" fillId="2" borderId="109" xfId="0" applyFont="1" applyFill="1" applyBorder="1" applyAlignment="1" applyProtection="1">
      <alignment vertical="center"/>
    </xf>
    <xf numFmtId="165" fontId="63" fillId="0" borderId="106" xfId="1" applyNumberFormat="1" applyFont="1" applyBorder="1" applyAlignment="1" applyProtection="1">
      <alignment horizontal="center" vertical="center" shrinkToFit="1"/>
    </xf>
    <xf numFmtId="165" fontId="63" fillId="0" borderId="104" xfId="1" applyNumberFormat="1" applyFont="1" applyBorder="1" applyAlignment="1" applyProtection="1">
      <alignment horizontal="center" vertical="center" shrinkToFit="1"/>
    </xf>
    <xf numFmtId="165" fontId="63" fillId="0" borderId="69" xfId="1" applyNumberFormat="1" applyFont="1" applyBorder="1" applyAlignment="1" applyProtection="1">
      <alignment horizontal="center" vertical="center" shrinkToFit="1"/>
    </xf>
    <xf numFmtId="165" fontId="63" fillId="0" borderId="105" xfId="1" applyNumberFormat="1" applyFont="1" applyBorder="1" applyAlignment="1" applyProtection="1">
      <alignment horizontal="center" vertical="center" shrinkToFit="1"/>
    </xf>
    <xf numFmtId="165" fontId="63" fillId="0" borderId="1" xfId="1" applyNumberFormat="1" applyFont="1" applyBorder="1" applyAlignment="1" applyProtection="1">
      <alignment horizontal="center" vertical="center" shrinkToFit="1"/>
    </xf>
    <xf numFmtId="165" fontId="63" fillId="0" borderId="59" xfId="1" applyNumberFormat="1" applyFont="1" applyBorder="1" applyAlignment="1" applyProtection="1">
      <alignment horizontal="center" vertical="center" shrinkToFit="1"/>
    </xf>
    <xf numFmtId="165" fontId="63" fillId="0" borderId="86" xfId="1" applyNumberFormat="1" applyFont="1" applyBorder="1" applyAlignment="1" applyProtection="1">
      <alignment horizontal="center" vertical="center" shrinkToFit="1"/>
    </xf>
    <xf numFmtId="165" fontId="63" fillId="0" borderId="102" xfId="1" applyNumberFormat="1" applyFont="1" applyBorder="1" applyAlignment="1" applyProtection="1">
      <alignment horizontal="center" vertical="center" shrinkToFit="1"/>
    </xf>
    <xf numFmtId="165" fontId="63" fillId="0" borderId="103" xfId="1" applyNumberFormat="1" applyFont="1" applyBorder="1" applyAlignment="1" applyProtection="1">
      <alignment horizontal="center" vertical="center" shrinkToFit="1"/>
    </xf>
    <xf numFmtId="165" fontId="63" fillId="0" borderId="101" xfId="1" applyNumberFormat="1" applyFont="1" applyBorder="1" applyAlignment="1" applyProtection="1">
      <alignment horizontal="center" vertical="center" shrinkToFit="1"/>
    </xf>
    <xf numFmtId="165" fontId="63" fillId="0" borderId="88" xfId="1" applyNumberFormat="1" applyFont="1" applyBorder="1" applyAlignment="1" applyProtection="1">
      <alignment horizontal="center" vertical="center" shrinkToFit="1"/>
    </xf>
    <xf numFmtId="165" fontId="63" fillId="0" borderId="63" xfId="1" applyNumberFormat="1" applyFont="1" applyBorder="1" applyAlignment="1" applyProtection="1">
      <alignment horizontal="center" vertical="center" shrinkToFit="1"/>
    </xf>
    <xf numFmtId="0" fontId="83" fillId="14" borderId="64" xfId="0" applyFont="1" applyFill="1" applyBorder="1" applyAlignment="1" applyProtection="1">
      <alignment horizontal="center" vertical="center" shrinkToFit="1"/>
    </xf>
    <xf numFmtId="165" fontId="63" fillId="0" borderId="89" xfId="1" applyNumberFormat="1" applyFont="1" applyBorder="1" applyAlignment="1" applyProtection="1">
      <alignment horizontal="center" vertical="center" shrinkToFit="1"/>
    </xf>
    <xf numFmtId="0" fontId="83" fillId="14" borderId="60" xfId="0" applyFont="1" applyFill="1" applyBorder="1" applyAlignment="1" applyProtection="1">
      <alignment horizontal="center" vertical="center" shrinkToFit="1"/>
    </xf>
    <xf numFmtId="165" fontId="63" fillId="0" borderId="58" xfId="1" applyNumberFormat="1" applyFont="1" applyBorder="1" applyAlignment="1" applyProtection="1">
      <alignment horizontal="center" vertical="center" shrinkToFit="1"/>
    </xf>
    <xf numFmtId="0" fontId="83" fillId="14" borderId="39" xfId="0" applyFont="1" applyFill="1" applyBorder="1" applyAlignment="1" applyProtection="1">
      <alignment horizontal="center" vertical="center" shrinkToFit="1"/>
    </xf>
    <xf numFmtId="0" fontId="119" fillId="14" borderId="60" xfId="0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72" fillId="16" borderId="0" xfId="0" applyFont="1" applyFill="1" applyBorder="1" applyAlignment="1" applyProtection="1"/>
    <xf numFmtId="0" fontId="17" fillId="0" borderId="5" xfId="0" applyFont="1" applyBorder="1" applyAlignment="1" applyProtection="1">
      <alignment horizontal="center" vertical="center" textRotation="180"/>
    </xf>
    <xf numFmtId="0" fontId="54" fillId="14" borderId="64" xfId="0" applyFont="1" applyFill="1" applyBorder="1" applyAlignment="1" applyProtection="1">
      <alignment horizontal="center" vertical="center" wrapText="1"/>
    </xf>
    <xf numFmtId="0" fontId="54" fillId="14" borderId="38" xfId="0" applyFont="1" applyFill="1" applyBorder="1" applyAlignment="1" applyProtection="1">
      <alignment horizontal="center" vertical="center" wrapText="1"/>
    </xf>
    <xf numFmtId="0" fontId="54" fillId="14" borderId="61" xfId="0" applyFont="1" applyFill="1" applyBorder="1" applyAlignment="1" applyProtection="1">
      <alignment horizontal="center" vertical="center" wrapText="1"/>
    </xf>
    <xf numFmtId="0" fontId="54" fillId="14" borderId="62" xfId="0" applyFont="1" applyFill="1" applyBorder="1" applyAlignment="1" applyProtection="1">
      <alignment horizontal="center" vertical="center" wrapText="1"/>
    </xf>
    <xf numFmtId="0" fontId="11" fillId="0" borderId="37" xfId="0" applyFont="1" applyBorder="1" applyProtection="1"/>
    <xf numFmtId="0" fontId="121" fillId="4" borderId="38" xfId="0" applyFont="1" applyFill="1" applyBorder="1" applyAlignment="1" applyProtection="1">
      <alignment horizontal="center" vertical="center"/>
    </xf>
    <xf numFmtId="0" fontId="84" fillId="4" borderId="47" xfId="0" applyFont="1" applyFill="1" applyBorder="1" applyAlignment="1" applyProtection="1">
      <alignment horizontal="center" vertical="center"/>
    </xf>
    <xf numFmtId="0" fontId="84" fillId="4" borderId="55" xfId="0" applyFont="1" applyFill="1" applyBorder="1" applyAlignment="1" applyProtection="1">
      <alignment horizontal="center" vertical="center"/>
    </xf>
    <xf numFmtId="0" fontId="122" fillId="4" borderId="39" xfId="0" applyFont="1" applyFill="1" applyBorder="1" applyAlignment="1" applyProtection="1">
      <alignment horizontal="center" vertical="center" wrapText="1"/>
    </xf>
    <xf numFmtId="0" fontId="88" fillId="4" borderId="48" xfId="0" applyFont="1" applyFill="1" applyBorder="1" applyAlignment="1" applyProtection="1">
      <alignment horizontal="center" vertical="center"/>
    </xf>
    <xf numFmtId="0" fontId="88" fillId="4" borderId="56" xfId="0" applyFont="1" applyFill="1" applyBorder="1" applyAlignment="1" applyProtection="1">
      <alignment horizontal="center" vertical="center" wrapText="1"/>
    </xf>
    <xf numFmtId="165" fontId="63" fillId="0" borderId="0" xfId="1" applyNumberFormat="1" applyFont="1" applyBorder="1" applyAlignment="1" applyProtection="1">
      <alignment horizontal="center" vertical="center" shrinkToFit="1"/>
    </xf>
    <xf numFmtId="165" fontId="63" fillId="0" borderId="57" xfId="1" applyNumberFormat="1" applyFont="1" applyBorder="1" applyAlignment="1" applyProtection="1">
      <alignment horizontal="center" vertical="center" shrinkToFit="1"/>
    </xf>
    <xf numFmtId="165" fontId="63" fillId="0" borderId="37" xfId="1" applyNumberFormat="1" applyFont="1" applyBorder="1" applyAlignment="1" applyProtection="1">
      <alignment horizontal="center" vertical="center" shrinkToFit="1"/>
    </xf>
    <xf numFmtId="165" fontId="63" fillId="0" borderId="54" xfId="1" applyNumberFormat="1" applyFont="1" applyBorder="1" applyAlignment="1" applyProtection="1">
      <alignment horizontal="center" vertical="center" shrinkToFit="1"/>
    </xf>
    <xf numFmtId="0" fontId="96" fillId="0" borderId="117" xfId="0" applyFont="1" applyBorder="1" applyAlignment="1" applyProtection="1">
      <alignment horizontal="center" vertical="center"/>
      <protection locked="0"/>
    </xf>
    <xf numFmtId="165" fontId="95" fillId="12" borderId="118" xfId="1" applyNumberFormat="1" applyFont="1" applyFill="1" applyBorder="1" applyAlignment="1" applyProtection="1">
      <alignment horizontal="center" vertical="center"/>
      <protection hidden="1"/>
    </xf>
    <xf numFmtId="1" fontId="96" fillId="0" borderId="121" xfId="0" applyNumberFormat="1" applyFont="1" applyBorder="1" applyAlignment="1" applyProtection="1">
      <alignment horizontal="center" vertical="center"/>
      <protection locked="0"/>
    </xf>
    <xf numFmtId="0" fontId="96" fillId="0" borderId="122" xfId="0" applyFont="1" applyBorder="1" applyAlignment="1" applyProtection="1">
      <alignment horizontal="center" vertical="center"/>
      <protection locked="0"/>
    </xf>
    <xf numFmtId="165" fontId="0" fillId="0" borderId="0" xfId="0" applyNumberFormat="1" applyBorder="1" applyProtection="1"/>
    <xf numFmtId="0" fontId="79" fillId="0" borderId="0" xfId="0" applyFont="1" applyBorder="1" applyAlignment="1" applyProtection="1">
      <alignment vertical="top"/>
    </xf>
    <xf numFmtId="0" fontId="96" fillId="0" borderId="125" xfId="0" applyFont="1" applyBorder="1" applyAlignment="1" applyProtection="1">
      <alignment horizontal="center" vertical="center"/>
      <protection locked="0"/>
    </xf>
    <xf numFmtId="0" fontId="96" fillId="0" borderId="126" xfId="0" applyFont="1" applyBorder="1" applyAlignment="1" applyProtection="1">
      <alignment horizontal="center" vertical="center"/>
      <protection locked="0"/>
    </xf>
    <xf numFmtId="1" fontId="96" fillId="0" borderId="128" xfId="0" applyNumberFormat="1" applyFont="1" applyBorder="1" applyAlignment="1" applyProtection="1">
      <alignment horizontal="center" vertical="center"/>
      <protection locked="0"/>
    </xf>
    <xf numFmtId="1" fontId="96" fillId="0" borderId="66" xfId="0" applyNumberFormat="1" applyFont="1" applyBorder="1" applyAlignment="1" applyProtection="1">
      <alignment horizontal="center" vertical="center"/>
      <protection locked="0"/>
    </xf>
    <xf numFmtId="0" fontId="96" fillId="0" borderId="129" xfId="0" applyFont="1" applyBorder="1" applyAlignment="1" applyProtection="1">
      <alignment horizontal="center" vertical="center"/>
      <protection locked="0"/>
    </xf>
    <xf numFmtId="0" fontId="96" fillId="0" borderId="132" xfId="0" applyFont="1" applyBorder="1" applyAlignment="1" applyProtection="1">
      <alignment horizontal="center" vertical="center"/>
      <protection locked="0"/>
    </xf>
    <xf numFmtId="0" fontId="4" fillId="15" borderId="124" xfId="0" applyFont="1" applyFill="1" applyBorder="1" applyAlignment="1" applyProtection="1">
      <alignment horizontal="center"/>
      <protection locked="0"/>
    </xf>
    <xf numFmtId="165" fontId="95" fillId="0" borderId="119" xfId="0" applyNumberFormat="1" applyFont="1" applyBorder="1" applyAlignment="1" applyProtection="1">
      <alignment horizontal="center" vertical="center"/>
      <protection hidden="1"/>
    </xf>
    <xf numFmtId="165" fontId="95" fillId="0" borderId="91" xfId="0" applyNumberFormat="1" applyFont="1" applyBorder="1" applyAlignment="1" applyProtection="1">
      <alignment horizontal="center" vertical="center"/>
      <protection hidden="1"/>
    </xf>
    <xf numFmtId="165" fontId="95" fillId="0" borderId="130" xfId="0" applyNumberFormat="1" applyFont="1" applyBorder="1" applyAlignment="1" applyProtection="1">
      <alignment horizontal="center" vertical="center"/>
      <protection hidden="1"/>
    </xf>
    <xf numFmtId="165" fontId="95" fillId="0" borderId="134" xfId="0" applyNumberFormat="1" applyFont="1" applyBorder="1" applyAlignment="1" applyProtection="1">
      <alignment horizontal="center" vertical="center"/>
      <protection hidden="1"/>
    </xf>
    <xf numFmtId="0" fontId="97" fillId="15" borderId="91" xfId="0" applyFont="1" applyFill="1" applyBorder="1" applyAlignment="1" applyProtection="1">
      <alignment horizontal="center"/>
    </xf>
    <xf numFmtId="0" fontId="4" fillId="15" borderId="127" xfId="0" applyFont="1" applyFill="1" applyBorder="1" applyAlignment="1" applyProtection="1">
      <alignment horizontal="center"/>
    </xf>
    <xf numFmtId="0" fontId="79" fillId="0" borderId="135" xfId="0" applyFont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22" fillId="2" borderId="3" xfId="0" applyFont="1" applyFill="1" applyBorder="1" applyAlignment="1">
      <alignment vertical="top"/>
    </xf>
    <xf numFmtId="0" fontId="60" fillId="3" borderId="14" xfId="0" applyFont="1" applyFill="1" applyBorder="1" applyAlignment="1">
      <alignment horizontal="justify" vertical="center" wrapText="1"/>
    </xf>
    <xf numFmtId="0" fontId="60" fillId="3" borderId="13" xfId="0" applyFont="1" applyFill="1" applyBorder="1" applyAlignment="1">
      <alignment horizontal="justify" vertical="center" wrapText="1"/>
    </xf>
    <xf numFmtId="0" fontId="60" fillId="3" borderId="15" xfId="0" applyFont="1" applyFill="1" applyBorder="1" applyAlignment="1">
      <alignment horizontal="justify" vertical="center" wrapText="1"/>
    </xf>
    <xf numFmtId="0" fontId="55" fillId="0" borderId="7" xfId="0" applyFont="1" applyBorder="1" applyAlignment="1">
      <alignment horizontal="right" vertical="center" wrapText="1" indent="1"/>
    </xf>
    <xf numFmtId="0" fontId="67" fillId="11" borderId="38" xfId="0" quotePrefix="1" applyFont="1" applyFill="1" applyBorder="1" applyAlignment="1">
      <alignment horizontal="left" wrapText="1" indent="4"/>
    </xf>
    <xf numFmtId="0" fontId="67" fillId="11" borderId="0" xfId="0" quotePrefix="1" applyFont="1" applyFill="1" applyBorder="1" applyAlignment="1">
      <alignment horizontal="left" wrapText="1" indent="4"/>
    </xf>
    <xf numFmtId="49" fontId="59" fillId="11" borderId="38" xfId="0" quotePrefix="1" applyNumberFormat="1" applyFont="1" applyFill="1" applyBorder="1" applyAlignment="1">
      <alignment horizontal="left" vertical="center" wrapText="1" indent="5"/>
    </xf>
    <xf numFmtId="49" fontId="59" fillId="11" borderId="0" xfId="0" quotePrefix="1" applyNumberFormat="1" applyFont="1" applyFill="1" applyBorder="1" applyAlignment="1">
      <alignment horizontal="left" vertical="center" wrapText="1" indent="5"/>
    </xf>
    <xf numFmtId="0" fontId="69" fillId="2" borderId="38" xfId="0" quotePrefix="1" applyFont="1" applyFill="1" applyBorder="1" applyAlignment="1">
      <alignment horizontal="left" vertical="distributed" wrapText="1" indent="6"/>
    </xf>
    <xf numFmtId="0" fontId="69" fillId="2" borderId="0" xfId="0" quotePrefix="1" applyFont="1" applyFill="1" applyBorder="1" applyAlignment="1">
      <alignment horizontal="left" vertical="distributed" wrapText="1" indent="6"/>
    </xf>
    <xf numFmtId="0" fontId="73" fillId="2" borderId="0" xfId="0" applyFont="1" applyFill="1" applyBorder="1" applyAlignment="1">
      <alignment horizontal="left" vertical="top" wrapText="1"/>
    </xf>
    <xf numFmtId="0" fontId="75" fillId="2" borderId="0" xfId="0" applyFont="1" applyFill="1" applyBorder="1" applyAlignment="1">
      <alignment horizontal="left" vertical="top" wrapText="1"/>
    </xf>
    <xf numFmtId="0" fontId="71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37" fillId="4" borderId="41" xfId="0" applyFont="1" applyFill="1" applyBorder="1" applyAlignment="1">
      <alignment horizontal="left" indent="3"/>
    </xf>
    <xf numFmtId="0" fontId="37" fillId="4" borderId="42" xfId="0" applyFont="1" applyFill="1" applyBorder="1" applyAlignment="1">
      <alignment horizontal="left" indent="3"/>
    </xf>
    <xf numFmtId="0" fontId="37" fillId="4" borderId="46" xfId="0" applyFont="1" applyFill="1" applyBorder="1" applyAlignment="1">
      <alignment horizontal="left" indent="3"/>
    </xf>
    <xf numFmtId="0" fontId="59" fillId="11" borderId="38" xfId="0" quotePrefix="1" applyFont="1" applyFill="1" applyBorder="1" applyAlignment="1">
      <alignment horizontal="left" vertical="center" wrapText="1" indent="5"/>
    </xf>
    <xf numFmtId="0" fontId="59" fillId="11" borderId="0" xfId="0" quotePrefix="1" applyFont="1" applyFill="1" applyBorder="1" applyAlignment="1">
      <alignment horizontal="left" vertical="center" wrapText="1" indent="5"/>
    </xf>
    <xf numFmtId="0" fontId="59" fillId="12" borderId="38" xfId="0" quotePrefix="1" applyFont="1" applyFill="1" applyBorder="1" applyAlignment="1">
      <alignment horizontal="left" vertical="center" wrapText="1" indent="5"/>
    </xf>
    <xf numFmtId="0" fontId="59" fillId="12" borderId="0" xfId="0" quotePrefix="1" applyFont="1" applyFill="1" applyBorder="1" applyAlignment="1">
      <alignment horizontal="left" vertical="center" wrapText="1" indent="5"/>
    </xf>
    <xf numFmtId="0" fontId="17" fillId="0" borderId="0" xfId="0" applyFont="1" applyBorder="1" applyAlignment="1" applyProtection="1">
      <alignment horizontal="left" vertical="center" textRotation="180"/>
      <protection hidden="1"/>
    </xf>
    <xf numFmtId="0" fontId="120" fillId="0" borderId="5" xfId="0" applyFont="1" applyBorder="1" applyAlignment="1" applyProtection="1">
      <alignment horizontal="center" vertical="center" textRotation="180"/>
      <protection hidden="1"/>
    </xf>
    <xf numFmtId="0" fontId="46" fillId="0" borderId="42" xfId="0" applyFont="1" applyBorder="1" applyAlignment="1" applyProtection="1">
      <alignment horizontal="left" vertical="center" wrapText="1"/>
    </xf>
    <xf numFmtId="0" fontId="104" fillId="2" borderId="68" xfId="0" applyFont="1" applyFill="1" applyBorder="1" applyAlignment="1" applyProtection="1">
      <alignment horizontal="center" vertical="center" wrapText="1"/>
    </xf>
    <xf numFmtId="0" fontId="104" fillId="2" borderId="18" xfId="0" applyFont="1" applyFill="1" applyBorder="1" applyAlignment="1" applyProtection="1">
      <alignment horizontal="center" vertical="center" wrapText="1"/>
    </xf>
    <xf numFmtId="0" fontId="104" fillId="2" borderId="85" xfId="0" applyFont="1" applyFill="1" applyBorder="1" applyAlignment="1" applyProtection="1">
      <alignment horizontal="center" vertical="center" wrapText="1"/>
    </xf>
    <xf numFmtId="0" fontId="104" fillId="2" borderId="47" xfId="0" applyFont="1" applyFill="1" applyBorder="1" applyAlignment="1" applyProtection="1">
      <alignment horizontal="center" vertical="center" wrapText="1"/>
    </xf>
    <xf numFmtId="0" fontId="104" fillId="2" borderId="0" xfId="0" applyFont="1" applyFill="1" applyBorder="1" applyAlignment="1" applyProtection="1">
      <alignment horizontal="center" vertical="center" wrapText="1"/>
    </xf>
    <xf numFmtId="0" fontId="104" fillId="2" borderId="5" xfId="0" applyFont="1" applyFill="1" applyBorder="1" applyAlignment="1" applyProtection="1">
      <alignment horizontal="center" vertical="center" wrapText="1"/>
    </xf>
    <xf numFmtId="0" fontId="98" fillId="2" borderId="47" xfId="0" applyFont="1" applyFill="1" applyBorder="1" applyAlignment="1" applyProtection="1">
      <alignment horizontal="center" vertical="top" wrapText="1"/>
    </xf>
    <xf numFmtId="0" fontId="98" fillId="2" borderId="0" xfId="0" applyFont="1" applyFill="1" applyBorder="1" applyAlignment="1" applyProtection="1">
      <alignment horizontal="center" vertical="top" wrapText="1"/>
    </xf>
    <xf numFmtId="0" fontId="98" fillId="2" borderId="5" xfId="0" applyFont="1" applyFill="1" applyBorder="1" applyAlignment="1" applyProtection="1">
      <alignment horizontal="center" vertical="top" wrapText="1"/>
    </xf>
    <xf numFmtId="0" fontId="118" fillId="2" borderId="47" xfId="4" applyFont="1" applyFill="1" applyBorder="1" applyAlignment="1" applyProtection="1">
      <alignment horizontal="center" vertical="center"/>
    </xf>
    <xf numFmtId="0" fontId="118" fillId="2" borderId="0" xfId="4" applyFont="1" applyFill="1" applyBorder="1" applyAlignment="1" applyProtection="1">
      <alignment horizontal="center" vertical="center"/>
    </xf>
    <xf numFmtId="0" fontId="118" fillId="2" borderId="5" xfId="4" applyFont="1" applyFill="1" applyBorder="1" applyAlignment="1" applyProtection="1">
      <alignment horizontal="center" vertical="center"/>
    </xf>
    <xf numFmtId="49" fontId="36" fillId="0" borderId="112" xfId="0" quotePrefix="1" applyNumberFormat="1" applyFont="1" applyBorder="1" applyAlignment="1">
      <alignment horizontal="left" vertical="top"/>
    </xf>
    <xf numFmtId="49" fontId="36" fillId="0" borderId="16" xfId="0" quotePrefix="1" applyNumberFormat="1" applyFont="1" applyBorder="1" applyAlignment="1">
      <alignment horizontal="left" vertical="top"/>
    </xf>
    <xf numFmtId="49" fontId="36" fillId="0" borderId="113" xfId="0" quotePrefix="1" applyNumberFormat="1" applyFont="1" applyBorder="1" applyAlignment="1">
      <alignment horizontal="left" vertical="top"/>
    </xf>
    <xf numFmtId="49" fontId="36" fillId="0" borderId="10" xfId="0" quotePrefix="1" applyNumberFormat="1" applyFont="1" applyBorder="1" applyAlignment="1">
      <alignment horizontal="left" vertical="top"/>
    </xf>
    <xf numFmtId="49" fontId="36" fillId="0" borderId="0" xfId="0" quotePrefix="1" applyNumberFormat="1" applyFont="1" applyAlignment="1">
      <alignment horizontal="left" vertical="top"/>
    </xf>
    <xf numFmtId="49" fontId="36" fillId="0" borderId="5" xfId="0" quotePrefix="1" applyNumberFormat="1" applyFont="1" applyBorder="1" applyAlignment="1">
      <alignment horizontal="left" vertical="top"/>
    </xf>
    <xf numFmtId="49" fontId="35" fillId="0" borderId="11" xfId="0" quotePrefix="1" applyNumberFormat="1" applyFont="1" applyBorder="1" applyAlignment="1">
      <alignment horizontal="left" vertical="center"/>
    </xf>
    <xf numFmtId="49" fontId="35" fillId="0" borderId="12" xfId="0" quotePrefix="1" applyNumberFormat="1" applyFont="1" applyBorder="1" applyAlignment="1">
      <alignment horizontal="left" vertical="center"/>
    </xf>
    <xf numFmtId="49" fontId="35" fillId="0" borderId="6" xfId="0" quotePrefix="1" applyNumberFormat="1" applyFont="1" applyBorder="1" applyAlignment="1">
      <alignment horizontal="left" vertical="center"/>
    </xf>
    <xf numFmtId="49" fontId="35" fillId="0" borderId="10" xfId="0" quotePrefix="1" applyNumberFormat="1" applyFont="1" applyBorder="1" applyAlignment="1">
      <alignment horizontal="left" vertical="top"/>
    </xf>
    <xf numFmtId="49" fontId="35" fillId="0" borderId="0" xfId="0" quotePrefix="1" applyNumberFormat="1" applyFont="1" applyAlignment="1">
      <alignment horizontal="left" vertical="top"/>
    </xf>
    <xf numFmtId="49" fontId="35" fillId="0" borderId="5" xfId="0" quotePrefix="1" applyNumberFormat="1" applyFont="1" applyBorder="1" applyAlignment="1">
      <alignment horizontal="left" vertical="top"/>
    </xf>
    <xf numFmtId="0" fontId="84" fillId="4" borderId="99" xfId="0" applyFont="1" applyFill="1" applyBorder="1" applyAlignment="1" applyProtection="1">
      <alignment horizontal="center" vertical="center" wrapText="1"/>
    </xf>
    <xf numFmtId="0" fontId="84" fillId="4" borderId="100" xfId="0" applyFont="1" applyFill="1" applyBorder="1" applyAlignment="1" applyProtection="1">
      <alignment horizontal="center" vertical="center" wrapText="1"/>
    </xf>
    <xf numFmtId="0" fontId="84" fillId="4" borderId="107" xfId="0" applyFont="1" applyFill="1" applyBorder="1" applyAlignment="1" applyProtection="1">
      <alignment horizontal="center" vertical="center" wrapText="1"/>
    </xf>
    <xf numFmtId="0" fontId="84" fillId="4" borderId="56" xfId="0" applyFont="1" applyFill="1" applyBorder="1" applyAlignment="1" applyProtection="1">
      <alignment horizontal="center" vertical="center" wrapText="1"/>
    </xf>
    <xf numFmtId="0" fontId="70" fillId="16" borderId="66" xfId="0" applyFont="1" applyFill="1" applyBorder="1" applyAlignment="1" applyProtection="1">
      <alignment horizontal="left" wrapText="1"/>
    </xf>
    <xf numFmtId="0" fontId="102" fillId="5" borderId="77" xfId="0" applyFont="1" applyFill="1" applyBorder="1" applyAlignment="1" applyProtection="1">
      <alignment horizontal="left" vertical="center"/>
      <protection locked="0"/>
    </xf>
    <xf numFmtId="0" fontId="102" fillId="5" borderId="78" xfId="0" applyFont="1" applyFill="1" applyBorder="1" applyAlignment="1" applyProtection="1">
      <alignment horizontal="left" vertical="center"/>
      <protection locked="0"/>
    </xf>
    <xf numFmtId="0" fontId="102" fillId="5" borderId="79" xfId="0" applyFont="1" applyFill="1" applyBorder="1" applyAlignment="1" applyProtection="1">
      <alignment horizontal="left" vertical="center"/>
      <protection locked="0"/>
    </xf>
    <xf numFmtId="0" fontId="102" fillId="5" borderId="74" xfId="0" applyFont="1" applyFill="1" applyBorder="1" applyAlignment="1" applyProtection="1">
      <alignment horizontal="left" vertical="center"/>
      <protection locked="0"/>
    </xf>
    <xf numFmtId="0" fontId="102" fillId="5" borderId="75" xfId="0" applyFont="1" applyFill="1" applyBorder="1" applyAlignment="1" applyProtection="1">
      <alignment horizontal="left" vertical="center"/>
      <protection locked="0"/>
    </xf>
    <xf numFmtId="0" fontId="102" fillId="5" borderId="76" xfId="0" applyFont="1" applyFill="1" applyBorder="1" applyAlignment="1" applyProtection="1">
      <alignment horizontal="left" vertical="center"/>
      <protection locked="0"/>
    </xf>
    <xf numFmtId="0" fontId="70" fillId="16" borderId="66" xfId="0" applyFont="1" applyFill="1" applyBorder="1" applyAlignment="1" applyProtection="1">
      <alignment wrapText="1"/>
    </xf>
    <xf numFmtId="0" fontId="102" fillId="5" borderId="71" xfId="0" applyFont="1" applyFill="1" applyBorder="1" applyAlignment="1" applyProtection="1">
      <alignment horizontal="left" vertical="center" wrapText="1"/>
      <protection locked="0"/>
    </xf>
    <xf numFmtId="0" fontId="102" fillId="5" borderId="72" xfId="0" applyFont="1" applyFill="1" applyBorder="1" applyAlignment="1" applyProtection="1">
      <alignment horizontal="left" vertical="center" wrapText="1"/>
      <protection locked="0"/>
    </xf>
    <xf numFmtId="0" fontId="102" fillId="5" borderId="73" xfId="0" applyFont="1" applyFill="1" applyBorder="1" applyAlignment="1" applyProtection="1">
      <alignment horizontal="left" vertical="center" wrapText="1"/>
      <protection locked="0"/>
    </xf>
    <xf numFmtId="0" fontId="94" fillId="0" borderId="16" xfId="4" applyFont="1" applyFill="1" applyBorder="1" applyAlignment="1" applyProtection="1">
      <alignment horizontal="left" vertical="top" wrapText="1"/>
    </xf>
    <xf numFmtId="0" fontId="123" fillId="0" borderId="0" xfId="4" applyFont="1" applyFill="1" applyBorder="1" applyAlignment="1" applyProtection="1">
      <alignment horizontal="left" vertical="top" wrapText="1"/>
    </xf>
    <xf numFmtId="0" fontId="84" fillId="4" borderId="99" xfId="0" applyFont="1" applyFill="1" applyBorder="1" applyAlignment="1">
      <alignment horizontal="center" vertical="center" wrapText="1"/>
    </xf>
    <xf numFmtId="0" fontId="84" fillId="4" borderId="100" xfId="0" applyFont="1" applyFill="1" applyBorder="1" applyAlignment="1">
      <alignment horizontal="center" vertical="center" wrapText="1"/>
    </xf>
    <xf numFmtId="0" fontId="115" fillId="5" borderId="8" xfId="0" applyFont="1" applyFill="1" applyBorder="1" applyAlignment="1" applyProtection="1">
      <alignment horizontal="left" vertical="center" wrapText="1"/>
      <protection locked="0"/>
    </xf>
    <xf numFmtId="0" fontId="115" fillId="5" borderId="7" xfId="0" applyFont="1" applyFill="1" applyBorder="1" applyAlignment="1" applyProtection="1">
      <alignment horizontal="left" vertical="center" wrapText="1"/>
      <protection locked="0"/>
    </xf>
    <xf numFmtId="0" fontId="115" fillId="5" borderId="9" xfId="0" applyFont="1" applyFill="1" applyBorder="1" applyAlignment="1" applyProtection="1">
      <alignment horizontal="left" vertical="center" wrapText="1"/>
      <protection locked="0"/>
    </xf>
    <xf numFmtId="0" fontId="115" fillId="5" borderId="11" xfId="0" applyFont="1" applyFill="1" applyBorder="1" applyAlignment="1" applyProtection="1">
      <alignment horizontal="left" vertical="center" wrapText="1"/>
      <protection locked="0"/>
    </xf>
    <xf numFmtId="0" fontId="115" fillId="5" borderId="12" xfId="0" applyFont="1" applyFill="1" applyBorder="1" applyAlignment="1" applyProtection="1">
      <alignment horizontal="left" vertical="center" wrapText="1"/>
      <protection locked="0"/>
    </xf>
    <xf numFmtId="0" fontId="115" fillId="5" borderId="6" xfId="0" applyFont="1" applyFill="1" applyBorder="1" applyAlignment="1" applyProtection="1">
      <alignment horizontal="left" vertical="center" wrapText="1"/>
      <protection locked="0"/>
    </xf>
    <xf numFmtId="0" fontId="80" fillId="3" borderId="80" xfId="0" applyFont="1" applyFill="1" applyBorder="1" applyAlignment="1" applyProtection="1">
      <alignment horizontal="left" vertical="top" wrapText="1"/>
    </xf>
    <xf numFmtId="0" fontId="80" fillId="3" borderId="67" xfId="0" applyFont="1" applyFill="1" applyBorder="1" applyAlignment="1" applyProtection="1">
      <alignment horizontal="left" vertical="top" wrapText="1"/>
    </xf>
    <xf numFmtId="49" fontId="23" fillId="5" borderId="8" xfId="0" applyNumberFormat="1" applyFont="1" applyFill="1" applyBorder="1" applyAlignment="1" applyProtection="1">
      <alignment horizontal="left" vertical="top" wrapText="1"/>
      <protection locked="0"/>
    </xf>
    <xf numFmtId="49" fontId="23" fillId="5" borderId="7" xfId="0" applyNumberFormat="1" applyFont="1" applyFill="1" applyBorder="1" applyAlignment="1" applyProtection="1">
      <alignment horizontal="left" vertical="top" wrapText="1"/>
      <protection locked="0"/>
    </xf>
    <xf numFmtId="49" fontId="23" fillId="5" borderId="9" xfId="0" applyNumberFormat="1" applyFont="1" applyFill="1" applyBorder="1" applyAlignment="1" applyProtection="1">
      <alignment horizontal="left" vertical="top" wrapText="1"/>
      <protection locked="0"/>
    </xf>
    <xf numFmtId="49" fontId="23" fillId="5" borderId="10" xfId="0" applyNumberFormat="1" applyFont="1" applyFill="1" applyBorder="1" applyAlignment="1" applyProtection="1">
      <alignment horizontal="left" vertical="top" wrapText="1"/>
      <protection locked="0"/>
    </xf>
    <xf numFmtId="49" fontId="23" fillId="5" borderId="0" xfId="0" applyNumberFormat="1" applyFont="1" applyFill="1" applyBorder="1" applyAlignment="1" applyProtection="1">
      <alignment horizontal="left" vertical="top" wrapText="1"/>
      <protection locked="0"/>
    </xf>
    <xf numFmtId="49" fontId="23" fillId="5" borderId="5" xfId="0" applyNumberFormat="1" applyFont="1" applyFill="1" applyBorder="1" applyAlignment="1" applyProtection="1">
      <alignment horizontal="left" vertical="top" wrapText="1"/>
      <protection locked="0"/>
    </xf>
    <xf numFmtId="49" fontId="23" fillId="5" borderId="11" xfId="0" applyNumberFormat="1" applyFont="1" applyFill="1" applyBorder="1" applyAlignment="1" applyProtection="1">
      <alignment horizontal="left" vertical="top" wrapText="1"/>
      <protection locked="0"/>
    </xf>
    <xf numFmtId="49" fontId="23" fillId="5" borderId="12" xfId="0" applyNumberFormat="1" applyFont="1" applyFill="1" applyBorder="1" applyAlignment="1" applyProtection="1">
      <alignment horizontal="left" vertical="top" wrapText="1"/>
      <protection locked="0"/>
    </xf>
    <xf numFmtId="49" fontId="23" fillId="5" borderId="6" xfId="0" applyNumberFormat="1" applyFont="1" applyFill="1" applyBorder="1" applyAlignment="1" applyProtection="1">
      <alignment horizontal="left" vertical="top" wrapText="1"/>
      <protection locked="0"/>
    </xf>
    <xf numFmtId="49" fontId="116" fillId="5" borderId="2" xfId="0" applyNumberFormat="1" applyFont="1" applyFill="1" applyBorder="1" applyAlignment="1" applyProtection="1">
      <alignment horizontal="left" vertical="center"/>
      <protection locked="0"/>
    </xf>
    <xf numFmtId="49" fontId="116" fillId="5" borderId="3" xfId="0" applyNumberFormat="1" applyFont="1" applyFill="1" applyBorder="1" applyAlignment="1" applyProtection="1">
      <alignment horizontal="left" vertical="center"/>
      <protection locked="0"/>
    </xf>
    <xf numFmtId="49" fontId="116" fillId="5" borderId="4" xfId="0" applyNumberFormat="1" applyFont="1" applyFill="1" applyBorder="1" applyAlignment="1" applyProtection="1">
      <alignment horizontal="left" vertical="center"/>
      <protection locked="0"/>
    </xf>
    <xf numFmtId="49" fontId="117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90" fillId="5" borderId="8" xfId="5" applyNumberFormat="1" applyFont="1" applyFill="1" applyBorder="1" applyAlignment="1" applyProtection="1">
      <alignment horizontal="left" vertical="top" wrapText="1"/>
      <protection locked="0"/>
    </xf>
    <xf numFmtId="49" fontId="90" fillId="5" borderId="7" xfId="5" applyNumberFormat="1" applyFont="1" applyFill="1" applyBorder="1" applyAlignment="1" applyProtection="1">
      <alignment horizontal="left" vertical="top" wrapText="1"/>
      <protection locked="0"/>
    </xf>
    <xf numFmtId="49" fontId="90" fillId="5" borderId="9" xfId="5" applyNumberFormat="1" applyFont="1" applyFill="1" applyBorder="1" applyAlignment="1" applyProtection="1">
      <alignment horizontal="left" vertical="top" wrapText="1"/>
      <protection locked="0"/>
    </xf>
    <xf numFmtId="49" fontId="90" fillId="5" borderId="11" xfId="5" applyNumberFormat="1" applyFont="1" applyFill="1" applyBorder="1" applyAlignment="1" applyProtection="1">
      <alignment horizontal="left" vertical="top" wrapText="1"/>
      <protection locked="0"/>
    </xf>
    <xf numFmtId="49" fontId="90" fillId="5" borderId="12" xfId="5" applyNumberFormat="1" applyFont="1" applyFill="1" applyBorder="1" applyAlignment="1" applyProtection="1">
      <alignment horizontal="left" vertical="top" wrapText="1"/>
      <protection locked="0"/>
    </xf>
    <xf numFmtId="49" fontId="90" fillId="5" borderId="6" xfId="5" applyNumberFormat="1" applyFont="1" applyFill="1" applyBorder="1" applyAlignment="1" applyProtection="1">
      <alignment horizontal="left" vertical="top" wrapText="1"/>
      <protection locked="0"/>
    </xf>
    <xf numFmtId="49" fontId="110" fillId="5" borderId="8" xfId="5" applyNumberFormat="1" applyFont="1" applyFill="1" applyBorder="1" applyAlignment="1" applyProtection="1">
      <alignment horizontal="left" vertical="top" wrapText="1"/>
      <protection locked="0"/>
    </xf>
    <xf numFmtId="49" fontId="110" fillId="5" borderId="7" xfId="5" applyNumberFormat="1" applyFont="1" applyFill="1" applyBorder="1" applyAlignment="1" applyProtection="1">
      <alignment horizontal="left" vertical="top" wrapText="1"/>
      <protection locked="0"/>
    </xf>
    <xf numFmtId="49" fontId="110" fillId="5" borderId="9" xfId="5" applyNumberFormat="1" applyFont="1" applyFill="1" applyBorder="1" applyAlignment="1" applyProtection="1">
      <alignment horizontal="left" vertical="top" wrapText="1"/>
      <protection locked="0"/>
    </xf>
    <xf numFmtId="49" fontId="110" fillId="5" borderId="11" xfId="5" applyNumberFormat="1" applyFont="1" applyFill="1" applyBorder="1" applyAlignment="1" applyProtection="1">
      <alignment horizontal="left" vertical="top" wrapText="1"/>
      <protection locked="0"/>
    </xf>
    <xf numFmtId="49" fontId="110" fillId="5" borderId="12" xfId="5" applyNumberFormat="1" applyFont="1" applyFill="1" applyBorder="1" applyAlignment="1" applyProtection="1">
      <alignment horizontal="left" vertical="top" wrapText="1"/>
      <protection locked="0"/>
    </xf>
    <xf numFmtId="49" fontId="110" fillId="5" borderId="6" xfId="5" applyNumberFormat="1" applyFont="1" applyFill="1" applyBorder="1" applyAlignment="1" applyProtection="1">
      <alignment horizontal="left" vertical="top" wrapText="1"/>
      <protection locked="0"/>
    </xf>
    <xf numFmtId="49" fontId="36" fillId="0" borderId="10" xfId="0" quotePrefix="1" applyNumberFormat="1" applyFont="1" applyFill="1" applyBorder="1" applyAlignment="1" applyProtection="1">
      <alignment horizontal="left" vertical="top"/>
    </xf>
    <xf numFmtId="49" fontId="36" fillId="0" borderId="0" xfId="0" quotePrefix="1" applyNumberFormat="1" applyFont="1" applyFill="1" applyBorder="1" applyAlignment="1" applyProtection="1">
      <alignment horizontal="left" vertical="top"/>
    </xf>
    <xf numFmtId="49" fontId="36" fillId="0" borderId="10" xfId="0" quotePrefix="1" applyNumberFormat="1" applyFont="1" applyFill="1" applyBorder="1" applyAlignment="1" applyProtection="1">
      <alignment horizontal="left" vertical="center"/>
    </xf>
    <xf numFmtId="49" fontId="36" fillId="0" borderId="0" xfId="0" quotePrefix="1" applyNumberFormat="1" applyFont="1" applyFill="1" applyBorder="1" applyAlignment="1" applyProtection="1">
      <alignment horizontal="left" vertical="center"/>
    </xf>
    <xf numFmtId="0" fontId="35" fillId="4" borderId="84" xfId="0" quotePrefix="1" applyFont="1" applyFill="1" applyBorder="1" applyAlignment="1" applyProtection="1">
      <alignment horizontal="left"/>
    </xf>
    <xf numFmtId="0" fontId="35" fillId="4" borderId="18" xfId="0" quotePrefix="1" applyFont="1" applyFill="1" applyBorder="1" applyAlignment="1" applyProtection="1">
      <alignment horizontal="left"/>
    </xf>
    <xf numFmtId="0" fontId="35" fillId="4" borderId="98" xfId="0" quotePrefix="1" applyFont="1" applyFill="1" applyBorder="1" applyAlignment="1" applyProtection="1">
      <alignment horizontal="left"/>
    </xf>
    <xf numFmtId="0" fontId="35" fillId="4" borderId="10" xfId="0" quotePrefix="1" applyFont="1" applyFill="1" applyBorder="1" applyAlignment="1" applyProtection="1">
      <alignment horizontal="left" vertical="center"/>
    </xf>
    <xf numFmtId="0" fontId="35" fillId="4" borderId="0" xfId="0" quotePrefix="1" applyFont="1" applyFill="1" applyBorder="1" applyAlignment="1" applyProtection="1">
      <alignment horizontal="left" vertical="center"/>
    </xf>
    <xf numFmtId="0" fontId="35" fillId="4" borderId="97" xfId="0" quotePrefix="1" applyFont="1" applyFill="1" applyBorder="1" applyAlignment="1" applyProtection="1">
      <alignment horizontal="left" vertical="center"/>
    </xf>
    <xf numFmtId="0" fontId="35" fillId="4" borderId="10" xfId="0" quotePrefix="1" applyFont="1" applyFill="1" applyBorder="1" applyAlignment="1">
      <alignment horizontal="left" vertical="center"/>
    </xf>
    <xf numFmtId="0" fontId="35" fillId="4" borderId="0" xfId="0" quotePrefix="1" applyFont="1" applyFill="1" applyAlignment="1">
      <alignment horizontal="left" vertical="center"/>
    </xf>
    <xf numFmtId="0" fontId="35" fillId="4" borderId="97" xfId="0" quotePrefix="1" applyFont="1" applyFill="1" applyBorder="1" applyAlignment="1">
      <alignment horizontal="left" vertical="center"/>
    </xf>
    <xf numFmtId="0" fontId="35" fillId="4" borderId="110" xfId="0" quotePrefix="1" applyFont="1" applyFill="1" applyBorder="1" applyAlignment="1" applyProtection="1">
      <alignment horizontal="left" vertical="center"/>
    </xf>
    <xf numFmtId="0" fontId="35" fillId="4" borderId="66" xfId="0" quotePrefix="1" applyFont="1" applyFill="1" applyBorder="1" applyAlignment="1" applyProtection="1">
      <alignment horizontal="left" vertical="center"/>
    </xf>
    <xf numFmtId="0" fontId="35" fillId="4" borderId="111" xfId="0" quotePrefix="1" applyFont="1" applyFill="1" applyBorder="1" applyAlignment="1" applyProtection="1">
      <alignment horizontal="left" vertical="center"/>
    </xf>
    <xf numFmtId="0" fontId="89" fillId="4" borderId="123" xfId="0" applyFont="1" applyFill="1" applyBorder="1" applyAlignment="1">
      <alignment horizontal="center" vertical="center" wrapText="1"/>
    </xf>
    <xf numFmtId="0" fontId="89" fillId="4" borderId="108" xfId="0" applyFont="1" applyFill="1" applyBorder="1" applyAlignment="1">
      <alignment horizontal="center" vertical="center" wrapText="1"/>
    </xf>
    <xf numFmtId="0" fontId="96" fillId="0" borderId="90" xfId="0" applyFont="1" applyBorder="1" applyAlignment="1" applyProtection="1">
      <alignment horizontal="center" vertical="center"/>
      <protection locked="0"/>
    </xf>
    <xf numFmtId="0" fontId="96" fillId="0" borderId="130" xfId="0" applyFont="1" applyBorder="1" applyAlignment="1" applyProtection="1">
      <alignment horizontal="center" vertical="center"/>
      <protection locked="0"/>
    </xf>
    <xf numFmtId="0" fontId="28" fillId="4" borderId="82" xfId="0" applyFont="1" applyFill="1" applyBorder="1" applyAlignment="1" applyProtection="1">
      <alignment horizontal="left" vertical="center"/>
    </xf>
    <xf numFmtId="0" fontId="28" fillId="4" borderId="65" xfId="0" applyFont="1" applyFill="1" applyBorder="1" applyAlignment="1" applyProtection="1">
      <alignment horizontal="left" vertical="center"/>
    </xf>
    <xf numFmtId="49" fontId="36" fillId="0" borderId="97" xfId="0" quotePrefix="1" applyNumberFormat="1" applyFont="1" applyFill="1" applyBorder="1" applyAlignment="1" applyProtection="1">
      <alignment horizontal="left" vertical="top"/>
    </xf>
    <xf numFmtId="0" fontId="36" fillId="0" borderId="10" xfId="0" quotePrefix="1" applyFont="1" applyFill="1" applyBorder="1" applyAlignment="1" applyProtection="1">
      <alignment horizontal="left" vertical="top"/>
    </xf>
    <xf numFmtId="0" fontId="36" fillId="0" borderId="0" xfId="0" quotePrefix="1" applyFont="1" applyFill="1" applyBorder="1" applyAlignment="1" applyProtection="1">
      <alignment horizontal="left" vertical="top"/>
    </xf>
    <xf numFmtId="0" fontId="36" fillId="0" borderId="97" xfId="0" quotePrefix="1" applyFont="1" applyFill="1" applyBorder="1" applyAlignment="1" applyProtection="1">
      <alignment horizontal="left" vertical="top"/>
    </xf>
    <xf numFmtId="0" fontId="96" fillId="0" borderId="96" xfId="0" applyFont="1" applyBorder="1" applyAlignment="1" applyProtection="1">
      <alignment horizontal="center" vertical="center"/>
      <protection locked="0"/>
    </xf>
    <xf numFmtId="0" fontId="96" fillId="0" borderId="114" xfId="0" applyFont="1" applyBorder="1" applyAlignment="1" applyProtection="1">
      <alignment horizontal="center" vertical="center"/>
      <protection locked="0"/>
    </xf>
    <xf numFmtId="0" fontId="96" fillId="0" borderId="116" xfId="0" applyFont="1" applyBorder="1" applyAlignment="1" applyProtection="1">
      <alignment horizontal="center" vertical="center"/>
      <protection locked="0"/>
    </xf>
    <xf numFmtId="9" fontId="95" fillId="0" borderId="133" xfId="2" applyFont="1" applyFill="1" applyBorder="1" applyAlignment="1" applyProtection="1">
      <alignment horizontal="center" vertical="center"/>
      <protection locked="0" hidden="1"/>
    </xf>
    <xf numFmtId="9" fontId="95" fillId="0" borderId="128" xfId="2" applyFont="1" applyFill="1" applyBorder="1" applyAlignment="1" applyProtection="1">
      <alignment horizontal="center" vertical="center"/>
      <protection locked="0" hidden="1"/>
    </xf>
    <xf numFmtId="9" fontId="95" fillId="0" borderId="131" xfId="2" applyFont="1" applyFill="1" applyBorder="1" applyAlignment="1" applyProtection="1">
      <alignment horizontal="center" vertical="center"/>
      <protection locked="0" hidden="1"/>
    </xf>
    <xf numFmtId="9" fontId="95" fillId="0" borderId="115" xfId="2" applyFont="1" applyFill="1" applyBorder="1" applyAlignment="1" applyProtection="1">
      <alignment horizontal="center" vertical="center"/>
      <protection locked="0" hidden="1"/>
    </xf>
    <xf numFmtId="9" fontId="95" fillId="0" borderId="116" xfId="2" applyFont="1" applyFill="1" applyBorder="1" applyAlignment="1" applyProtection="1">
      <alignment horizontal="center" vertical="center"/>
      <protection locked="0" hidden="1"/>
    </xf>
    <xf numFmtId="0" fontId="81" fillId="17" borderId="34" xfId="0" applyFont="1" applyFill="1" applyBorder="1" applyAlignment="1" applyProtection="1">
      <alignment horizontal="center" vertical="top" wrapText="1"/>
    </xf>
    <xf numFmtId="0" fontId="81" fillId="17" borderId="95" xfId="0" applyFont="1" applyFill="1" applyBorder="1" applyAlignment="1" applyProtection="1">
      <alignment horizontal="center" vertical="top" wrapText="1"/>
    </xf>
    <xf numFmtId="0" fontId="81" fillId="17" borderId="32" xfId="0" applyFont="1" applyFill="1" applyBorder="1" applyAlignment="1" applyProtection="1">
      <alignment horizontal="center" vertical="top" wrapText="1"/>
    </xf>
    <xf numFmtId="9" fontId="24" fillId="16" borderId="34" xfId="2" applyFont="1" applyFill="1" applyBorder="1" applyAlignment="1" applyProtection="1">
      <alignment horizontal="center" vertical="top" wrapText="1"/>
    </xf>
    <xf numFmtId="9" fontId="24" fillId="16" borderId="32" xfId="2" applyFont="1" applyFill="1" applyBorder="1" applyAlignment="1" applyProtection="1">
      <alignment horizontal="center" vertical="top" wrapText="1"/>
    </xf>
    <xf numFmtId="165" fontId="95" fillId="0" borderId="96" xfId="0" applyNumberFormat="1" applyFont="1" applyBorder="1" applyAlignment="1" applyProtection="1">
      <alignment horizontal="center" vertical="center"/>
      <protection locked="0"/>
    </xf>
    <xf numFmtId="165" fontId="95" fillId="0" borderId="130" xfId="0" applyNumberFormat="1" applyFont="1" applyBorder="1" applyAlignment="1" applyProtection="1">
      <alignment horizontal="center" vertical="center"/>
      <protection locked="0"/>
    </xf>
    <xf numFmtId="9" fontId="95" fillId="0" borderId="114" xfId="2" applyFont="1" applyFill="1" applyBorder="1" applyAlignment="1" applyProtection="1">
      <alignment horizontal="center" vertical="center"/>
      <protection locked="0" hidden="1"/>
    </xf>
    <xf numFmtId="9" fontId="95" fillId="0" borderId="120" xfId="2" applyFont="1" applyFill="1" applyBorder="1" applyAlignment="1" applyProtection="1">
      <alignment horizontal="center" vertical="center"/>
      <protection locked="0" hidden="1"/>
    </xf>
    <xf numFmtId="0" fontId="24" fillId="2" borderId="34" xfId="0" applyFont="1" applyFill="1" applyBorder="1" applyAlignment="1" applyProtection="1">
      <alignment horizontal="center" vertical="top" wrapText="1"/>
    </xf>
    <xf numFmtId="0" fontId="24" fillId="2" borderId="32" xfId="0" applyFont="1" applyFill="1" applyBorder="1" applyAlignment="1" applyProtection="1">
      <alignment horizontal="center" vertical="top" wrapText="1"/>
    </xf>
    <xf numFmtId="165" fontId="95" fillId="0" borderId="114" xfId="0" applyNumberFormat="1" applyFont="1" applyBorder="1" applyAlignment="1" applyProtection="1">
      <alignment horizontal="center" vertical="center"/>
      <protection locked="0"/>
    </xf>
    <xf numFmtId="165" fontId="95" fillId="0" borderId="115" xfId="0" applyNumberFormat="1" applyFont="1" applyBorder="1" applyAlignment="1" applyProtection="1">
      <alignment horizontal="center" vertical="center"/>
      <protection locked="0"/>
    </xf>
  </cellXfs>
  <cellStyles count="6">
    <cellStyle name="Currency" xfId="1" builtinId="4"/>
    <cellStyle name="Hyperlink" xfId="4" builtinId="8"/>
    <cellStyle name="Hyperlink 2" xfId="5" xr:uid="{00E5149C-399B-4B95-B671-FC5B06420EA2}"/>
    <cellStyle name="Normal" xfId="0" builtinId="0"/>
    <cellStyle name="Normal 2" xfId="3" xr:uid="{864D042A-26B6-4E79-80E4-982F87139296}"/>
    <cellStyle name="Percent" xfId="2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5" formatCode="&quot;$&quot;#,##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double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strike val="0"/>
        <color rgb="FFFF0000"/>
      </font>
      <fill>
        <patternFill patternType="gray125">
          <fgColor rgb="FFFF0000"/>
          <bgColor rgb="FFFFBDBD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</dxf>
  </dxfs>
  <tableStyles count="1" defaultTableStyle="TableStyleMedium2" defaultPivotStyle="PivotStyleLight16">
    <tableStyle name="Invisible" pivot="0" table="0" count="0" xr9:uid="{B603BA70-AA4B-4058-AA15-17B64CF8E045}"/>
  </tableStyles>
  <colors>
    <mruColors>
      <color rgb="FFFF9966"/>
      <color rgb="FFFFBDBD"/>
      <color rgb="FFD9E1F2"/>
      <color rgb="FFECF0F8"/>
      <color rgb="FFF2F7FC"/>
      <color rgb="FFF5F9FD"/>
      <color rgb="FFFFF9E7"/>
      <color rgb="FFF1F7ED"/>
      <color rgb="FF071D4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689742</xdr:colOff>
      <xdr:row>0</xdr:row>
      <xdr:rowOff>232467</xdr:rowOff>
    </xdr:from>
    <xdr:to>
      <xdr:col>14</xdr:col>
      <xdr:colOff>591322</xdr:colOff>
      <xdr:row>2</xdr:row>
      <xdr:rowOff>18656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B15E66-C1B8-4BF5-8A38-D04DF52A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2345" y="232467"/>
          <a:ext cx="1732014" cy="687188"/>
        </a:xfrm>
        <a:prstGeom prst="rect">
          <a:avLst/>
        </a:prstGeom>
      </xdr:spPr>
    </xdr:pic>
    <xdr:clientData/>
  </xdr:twoCellAnchor>
  <xdr:oneCellAnchor>
    <xdr:from>
      <xdr:col>14</xdr:col>
      <xdr:colOff>20127</xdr:colOff>
      <xdr:row>66</xdr:row>
      <xdr:rowOff>9958</xdr:rowOff>
    </xdr:from>
    <xdr:ext cx="1376350" cy="555268"/>
    <xdr:pic>
      <xdr:nvPicPr>
        <xdr:cNvPr id="5" name="Picture 4">
          <a:extLst>
            <a:ext uri="{FF2B5EF4-FFF2-40B4-BE49-F238E27FC236}">
              <a16:creationId xmlns:a16="http://schemas.microsoft.com/office/drawing/2014/main" id="{AD9917D5-96EE-4379-B454-28CA4661F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6453" y="14753001"/>
          <a:ext cx="1376350" cy="555268"/>
        </a:xfrm>
        <a:prstGeom prst="rect">
          <a:avLst/>
        </a:prstGeom>
      </xdr:spPr>
    </xdr:pic>
    <xdr:clientData/>
  </xdr:oneCellAnchor>
  <xdr:twoCellAnchor editAs="oneCell">
    <xdr:from>
      <xdr:col>11</xdr:col>
      <xdr:colOff>274320</xdr:colOff>
      <xdr:row>42</xdr:row>
      <xdr:rowOff>8429</xdr:rowOff>
    </xdr:from>
    <xdr:to>
      <xdr:col>16</xdr:col>
      <xdr:colOff>398145</xdr:colOff>
      <xdr:row>52</xdr:row>
      <xdr:rowOff>265384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DC94F1-5AB1-DC2E-B8F7-40F1A17FD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7" t="4211" r="30240"/>
        <a:stretch/>
      </xdr:blipFill>
      <xdr:spPr bwMode="auto">
        <a:xfrm>
          <a:off x="7437120" y="8192309"/>
          <a:ext cx="4084320" cy="2283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35035</xdr:colOff>
      <xdr:row>54</xdr:row>
      <xdr:rowOff>26752</xdr:rowOff>
    </xdr:from>
    <xdr:to>
      <xdr:col>16</xdr:col>
      <xdr:colOff>17890</xdr:colOff>
      <xdr:row>63</xdr:row>
      <xdr:rowOff>246572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354DD-4B38-5EBA-146D-682BB35C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22" y="20791252"/>
          <a:ext cx="9974828" cy="3142256"/>
        </a:xfrm>
        <a:prstGeom prst="rect">
          <a:avLst/>
        </a:prstGeom>
        <a:noFill/>
        <a:ln w="158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E8819-1A4F-4118-B515-5B8FE9AC27BC}" name="RENT_ROLL_DATA" displayName="RENT_ROLL_DATA" ref="AD2:AK231" totalsRowShown="0" headerRowDxfId="11" dataDxfId="9" headerRowBorderDxfId="10" tableBorderDxfId="8">
  <autoFilter ref="AD2:AK231" xr:uid="{B2BE8819-1A4F-4118-B515-5B8FE9AC27BC}"/>
  <tableColumns count="8">
    <tableColumn id="1" xr3:uid="{B180006F-FAF6-4DB2-80B7-1ED48984673D}" name="UNIT #" dataDxfId="7">
      <calculatedColumnFormula>#REF!</calculatedColumnFormula>
    </tableColumn>
    <tableColumn id="2" xr3:uid="{2390B023-9F5A-40A8-9C42-EE2F4F81781B}" name="# BED ROOMS" dataDxfId="6">
      <calculatedColumnFormula>#REF!</calculatedColumnFormula>
    </tableColumn>
    <tableColumn id="3" xr3:uid="{A8216ED9-A670-4414-8864-94B4130262FE}" name="BED ROOM SIZES" dataDxfId="5">
      <calculatedColumnFormula>#REF!</calculatedColumnFormula>
    </tableColumn>
    <tableColumn id="4" xr3:uid="{BE698479-1144-4941-BFC9-021A7A598FA2}" name="4D UNIT?" dataDxfId="4">
      <calculatedColumnFormula>#REF!</calculatedColumnFormula>
    </tableColumn>
    <tableColumn id="5" xr3:uid="{778546F6-1B94-4A06-A5AE-DB6A5A483056}" name="50% or 60% AMI" dataDxfId="3">
      <calculatedColumnFormula>#REF!</calculatedColumnFormula>
    </tableColumn>
    <tableColumn id="6" xr3:uid="{9B27B707-31E0-49D8-90DB-50B11AB3A140}" name="OCCUPIED?" dataDxfId="2">
      <calculatedColumnFormula>#REF!</calculatedColumnFormula>
    </tableColumn>
    <tableColumn id="7" xr3:uid="{A5386456-4B19-4BD9-A547-75307B1B1C5D}" name="CURRENT RENT" dataDxfId="1">
      <calculatedColumnFormula>#REF!</calculatedColumnFormula>
    </tableColumn>
    <tableColumn id="8" xr3:uid="{15C9D8A7-1D74-4869-AB34-C609FAF66478}" name="MAX 4D RENT" dataDxfId="0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4d Theme Fonts">
      <a:majorFont>
        <a:latin typeface="Red Hat Text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rveymonkey.com/r/StPaul4d2024" TargetMode="External"/><Relationship Id="rId2" Type="http://schemas.openxmlformats.org/officeDocument/2006/relationships/hyperlink" Target="mailto:4D@STPAUL.GOV" TargetMode="External"/><Relationship Id="rId1" Type="http://schemas.openxmlformats.org/officeDocument/2006/relationships/hyperlink" Target="http://www.stpaul.gov/4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7"/>
  <sheetViews>
    <sheetView view="pageLayout" zoomScale="85" zoomScaleNormal="100" zoomScaleSheetLayoutView="85" zoomScalePageLayoutView="85" workbookViewId="0">
      <selection activeCell="E43" sqref="E43"/>
    </sheetView>
  </sheetViews>
  <sheetFormatPr defaultColWidth="8.88671875" defaultRowHeight="18" x14ac:dyDescent="0.35"/>
  <cols>
    <col min="1" max="1" width="11.109375" style="3" customWidth="1"/>
    <col min="2" max="2" width="9.21875" style="3" customWidth="1"/>
    <col min="3" max="3" width="18.33203125" style="3" customWidth="1"/>
    <col min="4" max="4" width="13.21875" style="3" customWidth="1"/>
    <col min="5" max="5" width="7.33203125" style="3" customWidth="1"/>
    <col min="6" max="6" width="2.21875" style="3" customWidth="1"/>
    <col min="7" max="7" width="15.6640625" style="3" customWidth="1"/>
    <col min="8" max="8" width="12.6640625" style="3" customWidth="1"/>
    <col min="9" max="9" width="12.33203125" style="3" customWidth="1"/>
    <col min="10" max="10" width="2.6640625" style="2" customWidth="1"/>
    <col min="11" max="12" width="9.5546875" style="3" customWidth="1"/>
    <col min="13" max="13" width="8.88671875" style="3"/>
    <col min="14" max="14" width="5.5546875" style="3" customWidth="1"/>
    <col min="15" max="16384" width="8.88671875" style="3"/>
  </cols>
  <sheetData>
    <row r="1" spans="1:20" s="4" customFormat="1" ht="30" customHeight="1" thickBot="1" x14ac:dyDescent="0.5">
      <c r="A1" s="45" t="s">
        <v>0</v>
      </c>
      <c r="B1" s="46"/>
      <c r="C1" s="46"/>
      <c r="D1" s="47"/>
      <c r="E1" s="48"/>
      <c r="F1" s="48"/>
      <c r="G1" s="46"/>
      <c r="H1" s="46"/>
      <c r="I1" s="46"/>
      <c r="J1" s="46"/>
      <c r="K1" s="46"/>
    </row>
    <row r="2" spans="1:20" ht="22.5" customHeight="1" thickBot="1" x14ac:dyDescent="0.4">
      <c r="A2" s="49" t="s">
        <v>1</v>
      </c>
      <c r="B2" s="50"/>
      <c r="C2" s="50"/>
      <c r="D2" s="51"/>
      <c r="E2" s="52"/>
      <c r="F2" s="52"/>
      <c r="G2" s="50"/>
      <c r="H2" s="50"/>
      <c r="I2" s="50"/>
      <c r="J2" s="50"/>
      <c r="K2" s="50"/>
    </row>
    <row r="3" spans="1:20" s="4" customFormat="1" ht="19.5" customHeight="1" x14ac:dyDescent="0.4">
      <c r="A3" s="288" t="s">
        <v>2</v>
      </c>
      <c r="B3" s="289"/>
      <c r="C3" s="289"/>
      <c r="D3" s="289"/>
      <c r="E3" s="289"/>
      <c r="F3" s="289"/>
      <c r="G3" s="289"/>
      <c r="H3" s="289"/>
      <c r="I3" s="290"/>
      <c r="J3" s="89"/>
      <c r="K3" s="89"/>
    </row>
    <row r="4" spans="1:20" s="41" customFormat="1" ht="18.75" customHeight="1" x14ac:dyDescent="0.4">
      <c r="A4" s="278" t="s">
        <v>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N4" s="4"/>
      <c r="O4" s="4"/>
      <c r="P4" s="4"/>
      <c r="Q4" s="4"/>
    </row>
    <row r="5" spans="1:20" s="43" customFormat="1" ht="11.25" customHeight="1" x14ac:dyDescent="0.4">
      <c r="A5" s="291" t="s">
        <v>4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N5" s="4"/>
      <c r="O5" s="4"/>
      <c r="P5" s="4"/>
      <c r="Q5" s="4"/>
    </row>
    <row r="6" spans="1:20" s="4" customFormat="1" ht="18.75" customHeight="1" x14ac:dyDescent="0.4">
      <c r="A6" s="278" t="s">
        <v>5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</row>
    <row r="7" spans="1:20" s="43" customFormat="1" ht="11.25" customHeight="1" x14ac:dyDescent="0.4">
      <c r="A7" s="280" t="s">
        <v>6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N7" s="4"/>
      <c r="O7" s="4"/>
      <c r="P7" s="4"/>
      <c r="Q7" s="4"/>
    </row>
    <row r="8" spans="1:20" s="40" customFormat="1" ht="18.75" customHeight="1" x14ac:dyDescent="0.4">
      <c r="A8" s="278" t="s">
        <v>7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</row>
    <row r="9" spans="1:20" s="43" customFormat="1" ht="11.25" customHeight="1" x14ac:dyDescent="0.3">
      <c r="A9" s="293" t="s">
        <v>8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20" s="43" customFormat="1" ht="11.25" customHeight="1" x14ac:dyDescent="0.3">
      <c r="A10" s="293" t="s">
        <v>9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</row>
    <row r="11" spans="1:20" s="4" customFormat="1" ht="18.75" customHeight="1" x14ac:dyDescent="0.4">
      <c r="A11" s="278" t="s">
        <v>10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O11" s="43"/>
      <c r="P11" s="43"/>
      <c r="Q11" s="43"/>
      <c r="R11" s="43"/>
      <c r="S11" s="43"/>
      <c r="T11" s="43"/>
    </row>
    <row r="12" spans="1:20" s="44" customFormat="1" ht="11.25" customHeight="1" x14ac:dyDescent="0.3">
      <c r="A12" s="280" t="s">
        <v>11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N12" s="43"/>
      <c r="O12" s="43"/>
      <c r="P12" s="43"/>
      <c r="Q12" s="43"/>
      <c r="R12" s="43"/>
      <c r="S12" s="43"/>
      <c r="T12" s="43"/>
    </row>
    <row r="13" spans="1:20" s="44" customFormat="1" ht="11.25" customHeight="1" x14ac:dyDescent="0.3">
      <c r="A13" s="280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N13" s="43"/>
      <c r="O13" s="43"/>
      <c r="P13" s="43"/>
      <c r="Q13" s="43"/>
      <c r="R13" s="43"/>
      <c r="S13" s="43"/>
      <c r="T13" s="43"/>
    </row>
    <row r="14" spans="1:20" s="4" customFormat="1" ht="18.75" customHeight="1" x14ac:dyDescent="0.4">
      <c r="A14" s="278" t="s">
        <v>10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O14" s="43"/>
      <c r="P14" s="43"/>
      <c r="Q14" s="43"/>
      <c r="R14" s="43"/>
      <c r="S14" s="43"/>
      <c r="T14" s="43"/>
    </row>
    <row r="15" spans="1:20" s="44" customFormat="1" ht="11.25" customHeight="1" x14ac:dyDescent="0.3">
      <c r="A15" s="280" t="s">
        <v>11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N15" s="43"/>
      <c r="O15" s="43"/>
      <c r="P15" s="43"/>
      <c r="Q15" s="43"/>
      <c r="R15" s="43"/>
      <c r="S15" s="43"/>
      <c r="T15" s="43"/>
    </row>
    <row r="16" spans="1:20" s="44" customFormat="1" ht="11.25" customHeight="1" x14ac:dyDescent="0.3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N16" s="43"/>
      <c r="O16" s="43"/>
      <c r="P16" s="43"/>
      <c r="Q16" s="43"/>
      <c r="R16" s="43"/>
      <c r="S16" s="43"/>
      <c r="T16" s="43"/>
    </row>
    <row r="17" spans="1:20" ht="18.75" customHeight="1" x14ac:dyDescent="0.35">
      <c r="A17"/>
      <c r="B17"/>
      <c r="C17"/>
      <c r="D17"/>
      <c r="E17"/>
      <c r="F17"/>
      <c r="G17"/>
      <c r="H17"/>
      <c r="I17"/>
      <c r="K17" s="2"/>
      <c r="L17" s="2"/>
      <c r="M17" s="2"/>
      <c r="N17"/>
      <c r="O17" s="43"/>
      <c r="P17" s="43"/>
      <c r="Q17" s="43"/>
      <c r="R17" s="43"/>
      <c r="S17" s="43"/>
      <c r="T17" s="43"/>
    </row>
    <row r="18" spans="1:20" ht="18.75" customHeight="1" x14ac:dyDescent="0.35">
      <c r="A18" s="287" t="s">
        <v>12</v>
      </c>
      <c r="B18" s="287"/>
      <c r="C18" s="287"/>
      <c r="D18" s="287"/>
      <c r="E18"/>
      <c r="F18"/>
      <c r="K18" s="2"/>
      <c r="L18" s="2"/>
      <c r="M18" s="2"/>
      <c r="N18"/>
      <c r="O18" s="43"/>
      <c r="P18" s="43"/>
      <c r="Q18" s="43"/>
      <c r="R18" s="43"/>
      <c r="S18" s="43"/>
      <c r="T18" s="43"/>
    </row>
    <row r="19" spans="1:20" customFormat="1" ht="18" customHeight="1" thickBot="1" x14ac:dyDescent="0.4">
      <c r="A19" s="93" t="s">
        <v>13</v>
      </c>
      <c r="B19" s="79"/>
      <c r="C19" s="79"/>
      <c r="D19" s="79"/>
      <c r="E19" s="1"/>
      <c r="F19" s="1"/>
      <c r="G19" s="78" t="s">
        <v>14</v>
      </c>
      <c r="H19" s="15"/>
      <c r="I19" s="15"/>
      <c r="J19" s="15"/>
      <c r="K19" s="3"/>
      <c r="L19" s="3"/>
      <c r="M19" s="3"/>
    </row>
    <row r="20" spans="1:20" customFormat="1" ht="18" customHeight="1" thickTop="1" x14ac:dyDescent="0.35">
      <c r="A20" s="16"/>
      <c r="B20" s="17"/>
      <c r="C20" s="17"/>
      <c r="D20" s="18"/>
      <c r="E20" s="3"/>
      <c r="F20" s="3"/>
      <c r="G20" s="80"/>
      <c r="H20" s="81"/>
      <c r="I20" s="81"/>
      <c r="J20" s="82"/>
      <c r="K20" s="3"/>
      <c r="L20" s="3"/>
      <c r="M20" s="3"/>
    </row>
    <row r="21" spans="1:20" customFormat="1" ht="18.75" customHeight="1" thickBot="1" x14ac:dyDescent="0.4">
      <c r="A21" s="19"/>
      <c r="B21" s="20"/>
      <c r="C21" s="20"/>
      <c r="D21" s="21"/>
      <c r="E21" s="3"/>
      <c r="F21" s="3"/>
      <c r="G21" s="83"/>
      <c r="H21" s="84"/>
      <c r="I21" s="84"/>
      <c r="J21" s="85"/>
      <c r="K21" s="3"/>
    </row>
    <row r="22" spans="1:20" customFormat="1" ht="18" customHeight="1" thickTop="1" thickBot="1" x14ac:dyDescent="0.4">
      <c r="A22" s="19"/>
      <c r="B22" s="20"/>
      <c r="C22" s="20"/>
      <c r="D22" s="21"/>
      <c r="E22" s="3"/>
      <c r="F22" s="3"/>
      <c r="G22" s="78" t="s">
        <v>15</v>
      </c>
      <c r="H22" s="73"/>
      <c r="I22" s="73"/>
      <c r="J22" s="73"/>
      <c r="K22" s="3"/>
      <c r="L22" s="3"/>
      <c r="M22" s="3"/>
    </row>
    <row r="23" spans="1:20" customFormat="1" ht="18.75" customHeight="1" thickTop="1" x14ac:dyDescent="0.35">
      <c r="A23" s="19"/>
      <c r="B23" s="20"/>
      <c r="C23" s="20"/>
      <c r="D23" s="21"/>
      <c r="E23" s="3"/>
      <c r="F23" s="3"/>
      <c r="G23" s="80"/>
      <c r="H23" s="81"/>
      <c r="I23" s="81"/>
      <c r="J23" s="82"/>
      <c r="K23" s="3"/>
      <c r="L23" s="3"/>
      <c r="M23" s="3"/>
      <c r="N23" s="3"/>
      <c r="O23" s="43"/>
      <c r="P23" s="43"/>
      <c r="Q23" s="43"/>
      <c r="R23" s="43"/>
      <c r="S23" s="43"/>
      <c r="T23" s="43"/>
    </row>
    <row r="24" spans="1:20" customFormat="1" ht="18.75" customHeight="1" thickBot="1" x14ac:dyDescent="0.4">
      <c r="A24" s="22"/>
      <c r="B24" s="23"/>
      <c r="C24" s="23"/>
      <c r="D24" s="24"/>
      <c r="E24" s="3"/>
      <c r="F24" s="3"/>
      <c r="G24" s="83"/>
      <c r="H24" s="84"/>
      <c r="I24" s="84"/>
      <c r="J24" s="85"/>
      <c r="K24" s="3"/>
      <c r="L24" s="3"/>
      <c r="M24" s="3"/>
      <c r="N24" s="3"/>
      <c r="O24" s="43"/>
      <c r="P24" s="43"/>
      <c r="Q24" s="43"/>
      <c r="R24" s="43"/>
      <c r="S24" s="43"/>
      <c r="T24" s="43"/>
    </row>
    <row r="25" spans="1:20" customFormat="1" ht="13.5" customHeight="1" thickTop="1" x14ac:dyDescent="0.3"/>
    <row r="26" spans="1:20" customFormat="1" ht="30" customHeight="1" thickBot="1" x14ac:dyDescent="0.4">
      <c r="A26" s="286" t="s">
        <v>16</v>
      </c>
      <c r="B26" s="286"/>
      <c r="C26" s="286"/>
      <c r="D26" s="286"/>
      <c r="E26" s="3"/>
      <c r="F26" s="120" t="s">
        <v>17</v>
      </c>
      <c r="G26" s="119"/>
      <c r="H26" s="119"/>
      <c r="I26" s="119"/>
      <c r="J26" s="119"/>
      <c r="K26" s="3"/>
      <c r="L26" s="3"/>
      <c r="M26" s="3"/>
      <c r="N26" s="3"/>
      <c r="O26" s="43"/>
      <c r="P26" s="43"/>
      <c r="Q26" s="3"/>
      <c r="R26" s="3"/>
      <c r="S26" s="3"/>
      <c r="T26" s="43"/>
    </row>
    <row r="27" spans="1:20" customFormat="1" ht="15" customHeight="1" thickTop="1" thickBot="1" x14ac:dyDescent="0.4">
      <c r="A27" s="284" t="s">
        <v>18</v>
      </c>
      <c r="B27" s="285"/>
      <c r="C27" s="285"/>
      <c r="D27" s="285"/>
      <c r="E27" s="3"/>
      <c r="F27" s="94"/>
      <c r="G27" s="59"/>
      <c r="H27" s="59"/>
      <c r="I27" s="59"/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customFormat="1" ht="30" customHeight="1" thickTop="1" thickBot="1" x14ac:dyDescent="0.4">
      <c r="A28" s="86"/>
      <c r="B28" s="87"/>
      <c r="C28" s="87"/>
      <c r="D28" s="88"/>
      <c r="E28" s="3"/>
      <c r="F28" s="5"/>
      <c r="G28" s="91"/>
      <c r="H28" s="92" t="s">
        <v>19</v>
      </c>
      <c r="I28" s="58"/>
      <c r="J28" s="96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customFormat="1" ht="15" customHeight="1" thickTop="1" thickBot="1" x14ac:dyDescent="0.4">
      <c r="A29" s="273" t="s">
        <v>20</v>
      </c>
      <c r="B29" s="273"/>
      <c r="C29" s="273"/>
      <c r="D29" s="3"/>
      <c r="E29" s="3"/>
      <c r="F29" s="5"/>
      <c r="G29" s="97"/>
      <c r="H29" s="98"/>
      <c r="I29" s="97"/>
      <c r="J29" s="96"/>
      <c r="K29" s="3"/>
      <c r="L29" s="3"/>
      <c r="M29" s="3"/>
      <c r="N29" s="3"/>
      <c r="O29" s="3"/>
      <c r="Q29" s="3"/>
      <c r="R29" s="3"/>
      <c r="S29" s="3"/>
    </row>
    <row r="30" spans="1:20" customFormat="1" ht="30" customHeight="1" thickTop="1" thickBot="1" x14ac:dyDescent="0.4">
      <c r="A30" s="86"/>
      <c r="B30" s="87"/>
      <c r="C30" s="87"/>
      <c r="D30" s="88"/>
      <c r="E30" s="3"/>
      <c r="F30" s="5"/>
      <c r="G30" s="91"/>
      <c r="H30" s="92" t="s">
        <v>21</v>
      </c>
      <c r="I30" s="58"/>
      <c r="J30" s="96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customFormat="1" ht="15" customHeight="1" thickTop="1" thickBot="1" x14ac:dyDescent="0.4">
      <c r="A31" s="273" t="s">
        <v>22</v>
      </c>
      <c r="B31" s="273"/>
      <c r="C31" s="273"/>
      <c r="D31" s="3"/>
      <c r="E31" s="3"/>
      <c r="F31" s="5"/>
      <c r="G31" s="57"/>
      <c r="H31" s="90"/>
      <c r="I31" s="99"/>
      <c r="J31" s="100"/>
      <c r="K31" s="3"/>
      <c r="L31" s="3"/>
      <c r="M31" s="3"/>
      <c r="N31" s="3"/>
      <c r="O31" s="3"/>
      <c r="Q31" s="3"/>
      <c r="R31" s="3"/>
      <c r="S31" s="3"/>
    </row>
    <row r="32" spans="1:20" customFormat="1" ht="30" customHeight="1" thickTop="1" thickBot="1" x14ac:dyDescent="0.4">
      <c r="A32" s="86"/>
      <c r="B32" s="87"/>
      <c r="C32" s="87"/>
      <c r="D32" s="88"/>
      <c r="E32" s="3"/>
      <c r="F32" s="5"/>
      <c r="G32" s="91"/>
      <c r="H32" s="92" t="s">
        <v>23</v>
      </c>
      <c r="I32" s="58"/>
      <c r="J32" s="7"/>
      <c r="L32" s="3"/>
      <c r="M32" s="3"/>
      <c r="N32" s="3"/>
      <c r="O32" s="3"/>
      <c r="Q32" s="3"/>
      <c r="R32" s="3"/>
      <c r="S32" s="3"/>
    </row>
    <row r="33" spans="1:19" customFormat="1" ht="15" customHeight="1" thickTop="1" thickBot="1" x14ac:dyDescent="0.4">
      <c r="A33" s="272" t="s">
        <v>24</v>
      </c>
      <c r="B33" s="272"/>
      <c r="C33" s="272"/>
      <c r="D33" s="3"/>
      <c r="E33" s="3"/>
      <c r="F33" s="5"/>
      <c r="G33" s="57"/>
      <c r="H33" s="90"/>
      <c r="I33" s="99"/>
      <c r="J33" s="7"/>
      <c r="L33" s="3"/>
      <c r="M33" s="3"/>
      <c r="N33" s="3"/>
      <c r="O33" s="3"/>
      <c r="Q33" s="3"/>
      <c r="R33" s="3"/>
      <c r="S33" s="3"/>
    </row>
    <row r="34" spans="1:19" customFormat="1" ht="18.75" customHeight="1" thickTop="1" thickBot="1" x14ac:dyDescent="0.4">
      <c r="A34" s="16"/>
      <c r="B34" s="17"/>
      <c r="C34" s="17"/>
      <c r="D34" s="18"/>
      <c r="E34" s="3"/>
      <c r="F34" s="5"/>
      <c r="G34" s="91"/>
      <c r="H34" s="92" t="s">
        <v>25</v>
      </c>
      <c r="I34" s="58"/>
      <c r="J34" s="7"/>
      <c r="L34" s="3"/>
      <c r="M34" s="3"/>
      <c r="N34" s="3"/>
      <c r="O34" s="3"/>
      <c r="Q34" s="3"/>
      <c r="R34" s="3"/>
      <c r="S34" s="3"/>
    </row>
    <row r="35" spans="1:19" customFormat="1" ht="18.75" customHeight="1" thickTop="1" thickBot="1" x14ac:dyDescent="0.4">
      <c r="A35" s="19"/>
      <c r="B35" s="20"/>
      <c r="C35" s="20"/>
      <c r="D35" s="21"/>
      <c r="E35" s="3"/>
      <c r="F35" s="101"/>
      <c r="G35" s="102"/>
      <c r="H35" s="102"/>
      <c r="I35" s="102"/>
      <c r="J35" s="103"/>
      <c r="K35" s="3"/>
      <c r="L35" s="3"/>
      <c r="M35" s="3"/>
      <c r="N35" s="3"/>
      <c r="O35" s="3"/>
    </row>
    <row r="36" spans="1:19" customFormat="1" ht="18.75" customHeight="1" thickTop="1" x14ac:dyDescent="0.35">
      <c r="A36" s="19"/>
      <c r="B36" s="20"/>
      <c r="C36" s="20"/>
      <c r="D36" s="21"/>
      <c r="E36" s="3"/>
      <c r="F36" s="3"/>
      <c r="G36" s="3"/>
      <c r="H36" s="3"/>
      <c r="I36" s="3"/>
      <c r="J36" s="2"/>
      <c r="K36" s="3"/>
      <c r="L36" s="3"/>
      <c r="M36" s="3"/>
      <c r="N36" s="3"/>
      <c r="O36" s="3"/>
    </row>
    <row r="37" spans="1:19" customFormat="1" ht="18.75" customHeight="1" thickBot="1" x14ac:dyDescent="0.4">
      <c r="A37" s="22"/>
      <c r="B37" s="23"/>
      <c r="C37" s="23"/>
      <c r="D37" s="24"/>
      <c r="E37" s="3"/>
      <c r="F37" s="3"/>
      <c r="G37" s="3"/>
      <c r="H37" s="3"/>
      <c r="I37" s="3"/>
      <c r="J37" s="2"/>
      <c r="K37" s="3"/>
      <c r="M37" s="3"/>
      <c r="N37" s="3"/>
      <c r="O37" s="3"/>
    </row>
    <row r="38" spans="1:19" customFormat="1" ht="18" customHeight="1" thickTop="1" x14ac:dyDescent="0.35">
      <c r="A38" s="3"/>
      <c r="B38" s="3"/>
      <c r="C38" s="3"/>
      <c r="D38" s="3"/>
      <c r="E38" s="3"/>
      <c r="F38" s="3"/>
      <c r="G38" s="3"/>
      <c r="H38" s="3"/>
      <c r="I38" s="3"/>
      <c r="J38" s="2"/>
      <c r="K38" s="3"/>
      <c r="L38" s="3"/>
      <c r="M38" s="3"/>
      <c r="N38" s="3"/>
      <c r="O38" s="3"/>
    </row>
    <row r="39" spans="1:19" customFormat="1" ht="15" customHeight="1" x14ac:dyDescent="0.35">
      <c r="A39" s="118" t="s">
        <v>26</v>
      </c>
      <c r="B39" s="42"/>
      <c r="C39" s="42"/>
      <c r="D39" s="42"/>
      <c r="E39" s="42"/>
      <c r="F39" s="3"/>
      <c r="G39" s="3"/>
      <c r="H39" s="3"/>
      <c r="I39" s="3"/>
      <c r="J39" s="2"/>
      <c r="K39" s="3"/>
      <c r="L39" s="3"/>
      <c r="M39" s="3"/>
      <c r="N39" s="3"/>
      <c r="O39" s="3"/>
    </row>
    <row r="40" spans="1:19" customFormat="1" ht="11.25" customHeight="1" x14ac:dyDescent="0.35">
      <c r="A40" s="104" t="s">
        <v>27</v>
      </c>
      <c r="B40" s="105"/>
      <c r="C40" s="105"/>
      <c r="D40" s="105"/>
      <c r="E40" s="105"/>
      <c r="F40" s="3"/>
      <c r="G40" s="3"/>
      <c r="H40" s="3"/>
      <c r="I40" s="3"/>
      <c r="J40" s="2"/>
      <c r="K40" s="3"/>
      <c r="L40" s="3"/>
      <c r="M40" s="3"/>
      <c r="N40" s="3"/>
      <c r="O40" s="3"/>
    </row>
    <row r="41" spans="1:19" customFormat="1" ht="18.75" customHeight="1" x14ac:dyDescent="0.35">
      <c r="A41" s="106" t="s">
        <v>28</v>
      </c>
      <c r="B41" s="114" t="s">
        <v>29</v>
      </c>
      <c r="C41" s="107"/>
      <c r="D41" s="107"/>
      <c r="E41" s="107"/>
      <c r="F41" s="3"/>
      <c r="G41" s="3"/>
      <c r="H41" s="3"/>
      <c r="I41" s="3"/>
      <c r="J41" s="2"/>
      <c r="K41" s="3"/>
      <c r="L41" s="3"/>
      <c r="M41" s="3"/>
      <c r="N41" s="3"/>
      <c r="O41" s="3"/>
    </row>
    <row r="42" spans="1:19" customFormat="1" ht="18" customHeight="1" x14ac:dyDescent="0.35">
      <c r="A42" s="108" t="s">
        <v>30</v>
      </c>
      <c r="B42" s="115" t="s">
        <v>31</v>
      </c>
      <c r="C42" s="109"/>
      <c r="D42" s="109"/>
      <c r="E42" s="109"/>
      <c r="F42" s="3"/>
      <c r="G42" s="3"/>
      <c r="H42" s="3"/>
      <c r="I42" s="3"/>
      <c r="J42" s="2"/>
      <c r="K42" s="3"/>
      <c r="L42" s="3"/>
      <c r="M42" s="3"/>
      <c r="N42" s="3"/>
      <c r="O42" s="3"/>
    </row>
    <row r="43" spans="1:19" customFormat="1" ht="15" customHeight="1" x14ac:dyDescent="0.35">
      <c r="A43" s="116" t="s">
        <v>32</v>
      </c>
      <c r="B43" s="77"/>
      <c r="C43" s="77"/>
      <c r="D43" s="77"/>
      <c r="E43" s="77"/>
      <c r="F43" s="3"/>
      <c r="G43" s="3"/>
      <c r="H43" s="3"/>
      <c r="I43" s="3"/>
      <c r="J43" s="2"/>
      <c r="K43" s="3"/>
      <c r="L43" s="3"/>
      <c r="M43" s="3"/>
      <c r="N43" s="3"/>
      <c r="O43" s="3"/>
    </row>
    <row r="44" spans="1:19" customFormat="1" ht="18" customHeight="1" x14ac:dyDescent="0.35">
      <c r="A44" s="110" t="s">
        <v>33</v>
      </c>
      <c r="B44" s="111"/>
      <c r="C44" s="111"/>
      <c r="D44" s="111"/>
      <c r="E44" s="111"/>
      <c r="F44" s="3"/>
      <c r="G44" s="3"/>
      <c r="H44" s="3"/>
      <c r="I44" s="3"/>
      <c r="J44" s="2"/>
      <c r="K44" s="3"/>
      <c r="L44" s="3"/>
      <c r="M44" s="3"/>
      <c r="N44" s="3"/>
      <c r="O44" s="3"/>
    </row>
    <row r="45" spans="1:19" customFormat="1" ht="15" customHeight="1" x14ac:dyDescent="0.35">
      <c r="A45" s="117" t="s">
        <v>34</v>
      </c>
      <c r="B45" s="55"/>
      <c r="C45" s="55"/>
      <c r="D45" s="55"/>
      <c r="E45" s="55"/>
      <c r="F45" s="3"/>
      <c r="G45" s="3"/>
      <c r="H45" s="3"/>
      <c r="I45" s="3"/>
      <c r="J45" s="2"/>
      <c r="K45" s="3"/>
      <c r="L45" s="3"/>
      <c r="M45" s="3"/>
      <c r="N45" s="3"/>
      <c r="O45" s="3"/>
    </row>
    <row r="46" spans="1:19" customFormat="1" ht="18" customHeight="1" x14ac:dyDescent="0.35">
      <c r="A46" s="112" t="s">
        <v>35</v>
      </c>
      <c r="B46" s="113"/>
      <c r="C46" s="113"/>
      <c r="D46" s="113"/>
      <c r="E46" s="113"/>
      <c r="F46" s="3"/>
      <c r="G46" s="3"/>
      <c r="H46" s="3"/>
      <c r="I46" s="3"/>
      <c r="J46" s="2"/>
      <c r="K46" s="3"/>
      <c r="L46" s="3"/>
      <c r="M46" s="3"/>
    </row>
    <row r="47" spans="1:19" customFormat="1" ht="18" customHeight="1" thickBot="1" x14ac:dyDescent="0.4">
      <c r="A47" s="8" t="str">
        <f>IF(A12="","",IFERROR(UPPER(LEFT(A12,IF(ISNUMBER(FIND(",",A12)),FIND(",",A12)-1,IF(ISNUMBER(SEARCH("SAINT PAUL",A12)),SEARCH("SAINT PAUL",A12),IF(ISNUMBER(SEARCH("ST. PAUL",A12)),SEARCH("ST. PAUL",A12),100))))&amp;"   |   "&amp;D17&amp;"   |   "&amp;UPPER(#REF!)),""))</f>
        <v/>
      </c>
      <c r="G47" s="3"/>
      <c r="H47" s="3"/>
      <c r="I47" s="3"/>
    </row>
    <row r="48" spans="1:19" customFormat="1" ht="62.25" customHeight="1" thickTop="1" thickBot="1" x14ac:dyDescent="0.35">
      <c r="A48" s="25" t="s">
        <v>36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 t="s">
        <v>37</v>
      </c>
      <c r="N48" s="28"/>
    </row>
    <row r="49" spans="1:14" customFormat="1" ht="87" customHeight="1" thickBot="1" x14ac:dyDescent="0.35">
      <c r="A49" s="74" t="s">
        <v>38</v>
      </c>
      <c r="B49" s="75" t="s">
        <v>39</v>
      </c>
      <c r="C49" s="75" t="s">
        <v>40</v>
      </c>
      <c r="D49" s="75" t="s">
        <v>41</v>
      </c>
      <c r="E49" s="75" t="s">
        <v>42</v>
      </c>
      <c r="F49" s="75"/>
      <c r="G49" s="75" t="s">
        <v>43</v>
      </c>
      <c r="H49" s="76" t="s">
        <v>44</v>
      </c>
    </row>
    <row r="50" spans="1:14" customFormat="1" ht="24" customHeight="1" thickTop="1" thickBot="1" x14ac:dyDescent="0.35">
      <c r="A50" s="29"/>
      <c r="B50" s="10"/>
      <c r="C50" s="14"/>
      <c r="D50" s="11"/>
      <c r="E50" s="12"/>
      <c r="F50" s="12"/>
      <c r="G50" s="13" t="str" cm="1">
        <f t="array" ref="G50">IF(OR($D50="NO",$E50="N/A"),"N/A",
IF(OR($B50&lt;0,$B50=""),"",IF($B50&lt;5,
IF($E50=50%,INDEX($P$36:$S$36,1,$B50+1),
IF($E50=60%,INDEX($P$37:$S$37,1,$B50+1),"")),IF($E50=50%,$S$36*(($B50-4)*0.15+1),IF($E50=60%,$S$37*(($B50-4)*0.15+1),"")))))</f>
        <v/>
      </c>
      <c r="H50" s="30"/>
      <c r="J50" s="274" t="s">
        <v>45</v>
      </c>
      <c r="K50" s="275"/>
      <c r="L50" s="276"/>
    </row>
    <row r="51" spans="1:14" ht="21" customHeight="1" x14ac:dyDescent="0.35">
      <c r="A51" s="29"/>
      <c r="B51" s="10"/>
      <c r="C51" s="14"/>
      <c r="D51" s="11"/>
      <c r="E51" s="12"/>
      <c r="F51" s="12"/>
      <c r="G51" s="13" t="str" cm="1">
        <f t="array" ref="G51">IF(OR($D51="NO",$E51="N/A"),"N/A",
IF(OR($B51&lt;0,$B51=""),"",IF($B51&lt;5,
IF($E51=50%,INDEX($P$36:$S$36,1,$B51+1),
IF($E51=60%,INDEX($P$37:$S$37,1,$B51+1),"")),IF($E51=50%,$S$36*(($B51-4)*0.15+1),IF($E51=60%,$S$37*(($B51-4)*0.15+1),"")))))</f>
        <v/>
      </c>
      <c r="H51" s="30"/>
      <c r="I51"/>
      <c r="J51" s="60" t="s">
        <v>46</v>
      </c>
      <c r="K51" s="65" t="s">
        <v>47</v>
      </c>
      <c r="L51" s="67" t="s">
        <v>48</v>
      </c>
      <c r="M51"/>
      <c r="N51"/>
    </row>
    <row r="52" spans="1:14" ht="21" customHeight="1" thickBot="1" x14ac:dyDescent="0.4">
      <c r="A52" s="29"/>
      <c r="B52" s="10"/>
      <c r="C52" s="14"/>
      <c r="D52" s="11"/>
      <c r="E52" s="12"/>
      <c r="F52" s="12"/>
      <c r="G52" s="13" t="str" cm="1">
        <f t="array" ref="G52">IF(OR($D52="NO",$E52="N/A"),"N/A",
IF(OR($B52&lt;0,$B52=""),"",IF($B52&lt;5,
IF($E52=50%,INDEX($P$36:$S$36,1,$B52+1),
IF($E52=60%,INDEX($P$37:$S$37,1,$B52+1),"")),IF($E52=50%,$S$36*(($B52-4)*0.15+1),IF($E52=60%,$S$37*(($B52-4)*0.15+1),"")))))</f>
        <v/>
      </c>
      <c r="H52" s="30"/>
      <c r="I52"/>
      <c r="J52" s="61" t="s">
        <v>49</v>
      </c>
      <c r="K52" s="66" t="s">
        <v>50</v>
      </c>
      <c r="L52" s="68" t="s">
        <v>50</v>
      </c>
      <c r="M52"/>
      <c r="N52"/>
    </row>
    <row r="53" spans="1:14" ht="21" customHeight="1" thickTop="1" thickBot="1" x14ac:dyDescent="0.4">
      <c r="A53" s="29"/>
      <c r="B53" s="10"/>
      <c r="C53" s="14"/>
      <c r="D53" s="11"/>
      <c r="E53" s="12"/>
      <c r="F53" s="12"/>
      <c r="G53" s="13" t="str" cm="1">
        <f t="array" ref="G53">IF(OR($D53="NO",$E53="N/A"),"N/A",
IF(OR($B53&lt;0,$B53=""),"",IF($B53&lt;5,
IF($E53=50%,INDEX($P$36:$S$36,1,$B53+1),
IF($E53=60%,INDEX($P$37:$S$37,1,$B53+1),"")),IF($E53=50%,$S$36*(($B53-4)*0.15+1),IF($E53=60%,$S$37*(($B53-4)*0.15+1),"")))))</f>
        <v/>
      </c>
      <c r="H53" s="30"/>
      <c r="I53"/>
      <c r="J53" s="62" t="s">
        <v>51</v>
      </c>
      <c r="K53" s="69">
        <v>1027</v>
      </c>
      <c r="L53" s="70">
        <v>1232</v>
      </c>
      <c r="M53"/>
      <c r="N53"/>
    </row>
    <row r="54" spans="1:14" ht="21" customHeight="1" thickBot="1" x14ac:dyDescent="0.4">
      <c r="A54" s="29"/>
      <c r="B54" s="10"/>
      <c r="C54" s="14"/>
      <c r="D54" s="11"/>
      <c r="E54" s="12"/>
      <c r="F54" s="12"/>
      <c r="G54" s="13" t="str" cm="1">
        <f t="array" ref="G54">IF(OR($D54="NO",$E54="N/A"),"N/A",
IF(OR($B54&lt;0,$B54=""),"",IF($B54&lt;5,
IF($E54=50%,INDEX($P$36:$S$36,1,$B54+1),
IF($E54=60%,INDEX($P$37:$S$37,1,$B54+1),"")),IF($E54=50%,$S$36*(($B54-4)*0.15+1),IF($E54=60%,$S$37*(($B54-4)*0.15+1),"")))))</f>
        <v/>
      </c>
      <c r="H54" s="30"/>
      <c r="I54"/>
      <c r="J54" s="63" t="s">
        <v>52</v>
      </c>
      <c r="K54" s="69">
        <v>1100</v>
      </c>
      <c r="L54" s="70">
        <v>1320</v>
      </c>
      <c r="M54"/>
      <c r="N54"/>
    </row>
    <row r="55" spans="1:14" ht="21" customHeight="1" thickBot="1" x14ac:dyDescent="0.4">
      <c r="A55" s="29"/>
      <c r="B55" s="10"/>
      <c r="C55" s="14"/>
      <c r="D55" s="11"/>
      <c r="E55" s="12"/>
      <c r="F55" s="12"/>
      <c r="G55" s="13" t="str" cm="1">
        <f t="array" ref="G55">IF(OR($D55="NO",$E55="N/A"),"N/A",
IF(OR($B55&lt;0,$B55=""),"",IF($B55&lt;5,
IF($E55=50%,INDEX($P$36:$S$36,1,$B55+1),
IF($E55=60%,INDEX($P$37:$S$37,1,$B55+1),"")),IF($E55=50%,$S$36*(($B55-4)*0.15+1),IF($E55=60%,$S$37*(($B55-4)*0.15+1),"")))))</f>
        <v/>
      </c>
      <c r="H55" s="30"/>
      <c r="I55"/>
      <c r="J55" s="63" t="s">
        <v>53</v>
      </c>
      <c r="K55" s="69">
        <v>1320</v>
      </c>
      <c r="L55" s="70">
        <v>1584</v>
      </c>
      <c r="M55"/>
      <c r="N55"/>
    </row>
    <row r="56" spans="1:14" ht="21" customHeight="1" thickBot="1" x14ac:dyDescent="0.4">
      <c r="A56" s="29"/>
      <c r="B56" s="10"/>
      <c r="C56" s="14"/>
      <c r="D56" s="11"/>
      <c r="E56" s="12"/>
      <c r="F56" s="12"/>
      <c r="G56" s="13" t="str" cm="1">
        <f t="array" ref="G56">IF(OR($D56="NO",$E56="N/A"),"N/A",
IF(OR($B56&lt;0,$B56=""),"",IF($B56&lt;5,
IF($E56=50%,INDEX($P$36:$S$36,1,$B56+1),
IF($E56=60%,INDEX($P$37:$S$37,1,$B56+1),"")),IF($E56=50%,$S$36*(($B56-4)*0.15+1),IF($E56=60%,$S$37*(($B56-4)*0.15+1),"")))))</f>
        <v/>
      </c>
      <c r="H56" s="30"/>
      <c r="I56"/>
      <c r="J56" s="63" t="s">
        <v>54</v>
      </c>
      <c r="K56" s="69">
        <v>1525</v>
      </c>
      <c r="L56" s="70">
        <v>1830</v>
      </c>
      <c r="M56"/>
      <c r="N56"/>
    </row>
    <row r="57" spans="1:14" ht="21" customHeight="1" thickBot="1" x14ac:dyDescent="0.4">
      <c r="A57" s="29"/>
      <c r="B57" s="10"/>
      <c r="C57" s="14"/>
      <c r="D57" s="11"/>
      <c r="E57" s="12"/>
      <c r="F57" s="12"/>
      <c r="G57" s="13" t="str" cm="1">
        <f t="array" ref="G57">IF(OR($D57="NO",$E57="N/A"),"N/A",
IF(OR($B57&lt;0,$B57=""),"",IF($B57&lt;5,
IF($E57=50%,INDEX($P$36:$S$36,1,$B57+1),
IF($E57=60%,INDEX($P$37:$S$37,1,$B57+1),"")),IF($E57=50%,$S$36*(($B57-4)*0.15+1),IF($E57=60%,$S$37*(($B57-4)*0.15+1),"")))))</f>
        <v/>
      </c>
      <c r="H57" s="30"/>
      <c r="I57"/>
      <c r="J57" s="64" t="s">
        <v>55</v>
      </c>
      <c r="K57" s="71">
        <v>1701</v>
      </c>
      <c r="L57" s="72">
        <v>2041</v>
      </c>
      <c r="M57"/>
      <c r="N57"/>
    </row>
    <row r="58" spans="1:14" ht="21" customHeight="1" thickTop="1" x14ac:dyDescent="0.35">
      <c r="A58" s="29"/>
      <c r="B58" s="10"/>
      <c r="C58" s="14"/>
      <c r="D58" s="11"/>
      <c r="E58" s="12"/>
      <c r="F58" s="12"/>
      <c r="G58" s="13" t="str" cm="1">
        <f t="array" ref="G58">IF(OR($D58="NO",$E58="N/A"),"N/A",
IF(OR($B58&lt;0,$B58=""),"",IF($B58&lt;5,
IF($E58=50%,INDEX($P$36:$S$36,1,$B58+1),
IF($E58=60%,INDEX($P$37:$S$37,1,$B58+1),"")),IF($E58=50%,$S$36*(($B58-4)*0.15+1),IF($E58=60%,$S$37*(($B58-4)*0.15+1),"")))))</f>
        <v/>
      </c>
      <c r="H58" s="30"/>
      <c r="I58"/>
      <c r="J58" s="277" t="s">
        <v>56</v>
      </c>
      <c r="K58" s="277"/>
      <c r="L58" s="277"/>
      <c r="M58"/>
      <c r="N58"/>
    </row>
    <row r="59" spans="1:14" ht="21" customHeight="1" x14ac:dyDescent="0.35">
      <c r="A59" s="29"/>
      <c r="B59" s="10"/>
      <c r="C59" s="14"/>
      <c r="D59" s="11"/>
      <c r="E59" s="12"/>
      <c r="F59" s="12"/>
      <c r="G59" s="13" t="str" cm="1">
        <f t="array" ref="G59">IF(OR($D59="NO",$E59="N/A"),"N/A",
IF(OR($B59&lt;0,$B59=""),"",IF($B59&lt;5,
IF($E59=50%,INDEX($P$36:$S$36,1,$B59+1),
IF($E59=60%,INDEX($P$37:$S$37,1,$B59+1),"")),IF($E59=50%,$S$36*(($B59-4)*0.15+1),IF($E59=60%,$S$37*(($B59-4)*0.15+1),"")))))</f>
        <v/>
      </c>
      <c r="H59" s="30"/>
      <c r="I59"/>
      <c r="J59"/>
      <c r="K59"/>
      <c r="L59"/>
      <c r="M59"/>
      <c r="N59"/>
    </row>
    <row r="60" spans="1:14" ht="21" customHeight="1" x14ac:dyDescent="0.35">
      <c r="A60" s="29"/>
      <c r="B60" s="10"/>
      <c r="C60" s="14"/>
      <c r="D60" s="11"/>
      <c r="E60" s="12"/>
      <c r="F60" s="12"/>
      <c r="G60" s="13" t="str" cm="1">
        <f t="array" ref="G60">IF(OR($D60="NO",$E60="N/A"),"N/A",
IF(OR($B60&lt;0,$B60=""),"",IF($B60&lt;5,
IF($E60=50%,INDEX($P$36:$S$36,1,$B60+1),
IF($E60=60%,INDEX($P$37:$S$37,1,$B60+1),"")),IF($E60=50%,$S$36*(($B60-4)*0.15+1),IF($E60=60%,$S$37*(($B60-4)*0.15+1),"")))))</f>
        <v/>
      </c>
      <c r="H60" s="30"/>
      <c r="I60"/>
      <c r="M60"/>
      <c r="N60"/>
    </row>
    <row r="61" spans="1:14" x14ac:dyDescent="0.35">
      <c r="A61" s="29"/>
      <c r="B61" s="10"/>
      <c r="C61" s="14"/>
      <c r="D61" s="11"/>
      <c r="E61" s="12"/>
      <c r="F61" s="12"/>
      <c r="G61" s="13" t="str" cm="1">
        <f t="array" ref="G61">IF(OR($D61="NO",$E61="N/A"),"N/A",
IF(OR($B61&lt;0,$B61=""),"",IF($B61&lt;5,
IF($E61=50%,INDEX($P$36:$S$36,1,$B61+1),
IF($E61=60%,INDEX($P$37:$S$37,1,$B61+1),"")),IF($E61=50%,$S$36*(($B61-4)*0.15+1),IF($E61=60%,$S$37*(($B61-4)*0.15+1),"")))))</f>
        <v/>
      </c>
      <c r="H61" s="30"/>
      <c r="I61"/>
      <c r="M61"/>
      <c r="N61"/>
    </row>
    <row r="62" spans="1:14" x14ac:dyDescent="0.35">
      <c r="A62" s="29"/>
      <c r="B62" s="10"/>
      <c r="C62" s="14"/>
      <c r="D62" s="11"/>
      <c r="E62" s="12"/>
      <c r="F62" s="12"/>
      <c r="G62" s="13" t="str" cm="1">
        <f t="array" ref="G62">IF(OR($D62="NO",$E62="N/A"),"N/A",
IF(OR($B62&lt;0,$B62=""),"",IF($B62&lt;5,
IF($E62=50%,INDEX($P$36:$S$36,1,$B62+1),
IF($E62=60%,INDEX($P$37:$S$37,1,$B62+1),"")),IF($E62=50%,$S$36*(($B62-4)*0.15+1),IF($E62=60%,$S$37*(($B62-4)*0.15+1),"")))))</f>
        <v/>
      </c>
      <c r="H62" s="30"/>
      <c r="I62"/>
      <c r="M62"/>
      <c r="N62"/>
    </row>
    <row r="63" spans="1:14" x14ac:dyDescent="0.35">
      <c r="A63" s="29"/>
      <c r="B63" s="10"/>
      <c r="C63" s="14"/>
      <c r="D63" s="11"/>
      <c r="E63" s="12"/>
      <c r="F63" s="12"/>
      <c r="G63" s="13" t="str" cm="1">
        <f t="array" ref="G63">IF(OR($D63="NO",$E63="N/A"),"N/A",
IF(OR($B63&lt;0,$B63=""),"",IF($B63&lt;5,
IF($E63=50%,INDEX($P$36:$S$36,1,$B63+1),
IF($E63=60%,INDEX($P$37:$S$37,1,$B63+1),"")),IF($E63=50%,$S$36*(($B63-4)*0.15+1),IF($E63=60%,$S$37*(($B63-4)*0.15+1),"")))))</f>
        <v/>
      </c>
      <c r="H63" s="30"/>
      <c r="I63"/>
      <c r="M63"/>
      <c r="N63"/>
    </row>
    <row r="64" spans="1:14" ht="32.25" customHeight="1" x14ac:dyDescent="0.35">
      <c r="A64" s="29"/>
      <c r="B64" s="10"/>
      <c r="C64" s="14"/>
      <c r="D64" s="11"/>
      <c r="E64" s="12"/>
      <c r="F64" s="12"/>
      <c r="G64" s="13" t="str" cm="1">
        <f t="array" ref="G64">IF(OR($D64="NO",$E64="N/A"),"N/A",
IF(OR($B64&lt;0,$B64=""),"",IF($B64&lt;5,
IF($E64=50%,INDEX($P$36:$S$36,1,$B64+1),
IF($E64=60%,INDEX($P$37:$S$37,1,$B64+1),"")),IF($E64=50%,$S$36*(($B64-4)*0.15+1),IF($E64=60%,$S$37*(($B64-4)*0.15+1),"")))))</f>
        <v/>
      </c>
      <c r="H64" s="30"/>
      <c r="I64"/>
      <c r="M64"/>
      <c r="N64"/>
    </row>
    <row r="65" spans="1:14" x14ac:dyDescent="0.35">
      <c r="A65" s="31" t="s">
        <v>57</v>
      </c>
      <c r="B65" s="31"/>
      <c r="C65" s="31"/>
      <c r="D65" s="31"/>
      <c r="E65" s="31"/>
      <c r="F65" s="31"/>
      <c r="G65" s="31"/>
      <c r="H65" s="31"/>
      <c r="I65"/>
      <c r="M65"/>
      <c r="N65"/>
    </row>
    <row r="66" spans="1:14" x14ac:dyDescent="0.35">
      <c r="A66" s="31" t="s">
        <v>57</v>
      </c>
      <c r="B66" s="31"/>
      <c r="C66" s="31"/>
      <c r="D66" s="31"/>
      <c r="E66" s="31"/>
      <c r="F66" s="31"/>
      <c r="G66" s="31"/>
      <c r="H66" s="31"/>
      <c r="I66"/>
    </row>
    <row r="67" spans="1:14" x14ac:dyDescent="0.35">
      <c r="A67" s="6"/>
      <c r="B67" s="34"/>
      <c r="C67" s="35" t="s">
        <v>58</v>
      </c>
      <c r="D67" s="35"/>
      <c r="E67" s="36"/>
      <c r="F67" s="36"/>
      <c r="G67"/>
      <c r="H67"/>
      <c r="I67"/>
    </row>
    <row r="68" spans="1:14" x14ac:dyDescent="0.35">
      <c r="A68" s="6" t="s">
        <v>59</v>
      </c>
      <c r="B68" s="34">
        <v>1</v>
      </c>
      <c r="C68" s="35" t="s">
        <v>60</v>
      </c>
      <c r="D68" s="35"/>
      <c r="E68" s="36">
        <v>1100</v>
      </c>
      <c r="F68" s="36"/>
      <c r="G68"/>
      <c r="H68"/>
      <c r="I68"/>
    </row>
    <row r="69" spans="1:14" ht="18.75" thickBot="1" x14ac:dyDescent="0.4">
      <c r="A69" s="37"/>
      <c r="B69" s="38"/>
      <c r="C69" s="33"/>
      <c r="D69" s="33"/>
      <c r="E69" s="39"/>
      <c r="F69" s="36"/>
      <c r="G69"/>
      <c r="H69"/>
      <c r="I69"/>
    </row>
    <row r="70" spans="1:14" ht="18.75" thickTop="1" x14ac:dyDescent="0.35">
      <c r="A70" s="6"/>
      <c r="B70" s="1"/>
      <c r="C70" s="32"/>
      <c r="D70" s="32"/>
      <c r="E70" s="1"/>
      <c r="F70" s="1"/>
      <c r="G70"/>
      <c r="H70"/>
      <c r="I70"/>
    </row>
    <row r="76" spans="1:14" x14ac:dyDescent="0.35">
      <c r="J76" s="56" t="s">
        <v>61</v>
      </c>
      <c r="K76" s="56"/>
      <c r="L76" s="56"/>
    </row>
    <row r="77" spans="1:14" ht="18.75" thickBot="1" x14ac:dyDescent="0.4">
      <c r="J77" s="1"/>
    </row>
    <row r="78" spans="1:14" ht="24" thickTop="1" thickBot="1" x14ac:dyDescent="0.4">
      <c r="J78" s="54"/>
      <c r="K78" s="56"/>
      <c r="L78" s="58"/>
    </row>
    <row r="79" spans="1:14" ht="19.5" thickTop="1" x14ac:dyDescent="0.35">
      <c r="J79" s="53"/>
      <c r="M79"/>
    </row>
    <row r="87" spans="10:10" x14ac:dyDescent="0.35">
      <c r="J87" s="3"/>
    </row>
  </sheetData>
  <sheetProtection insertRows="0"/>
  <mergeCells count="22">
    <mergeCell ref="A3:I3"/>
    <mergeCell ref="A4:K4"/>
    <mergeCell ref="A5:K5"/>
    <mergeCell ref="A6:K6"/>
    <mergeCell ref="A13:K13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27:D27"/>
    <mergeCell ref="A26:D26"/>
    <mergeCell ref="A18:D18"/>
    <mergeCell ref="A33:C33"/>
    <mergeCell ref="A29:C29"/>
    <mergeCell ref="A31:C31"/>
    <mergeCell ref="J50:L50"/>
    <mergeCell ref="J58:L58"/>
  </mergeCells>
  <conditionalFormatting sqref="I28 L78 I32 J31 G29:I29 I30">
    <cfRule type="expression" dxfId="23" priority="12" stopIfTrue="1">
      <formula>IF(OR($I$31="",#REF!="",#REF!="",(#REF!+#REF!)=$I$31),"FALSE","TRUE")</formula>
    </cfRule>
  </conditionalFormatting>
  <conditionalFormatting sqref="C50:C64">
    <cfRule type="expression" dxfId="22" priority="17">
      <formula>IF($C50&gt;$G50,"TRUE","FALSE")</formula>
    </cfRule>
  </conditionalFormatting>
  <conditionalFormatting sqref="I34">
    <cfRule type="expression" dxfId="21" priority="2" stopIfTrue="1">
      <formula>IF(OR($I$31="",#REF!="",#REF!="",(#REF!+#REF!)=$I$31),"FALSE","TRUE")</formula>
    </cfRule>
  </conditionalFormatting>
  <dataValidations disablePrompts="1" count="3">
    <dataValidation type="list" allowBlank="1" showInputMessage="1" showErrorMessage="1" errorTitle="PLEASE ENTER:" error="USE DROP-DOWN TO SELECT:_x000a_50%, 60%, or N/A" promptTitle="PLEASE CHOOSE:" prompt="50% or 60%" sqref="E50:F64" xr:uid="{D12B2D6A-9972-4328-A6BC-F5BF495BB4B2}">
      <formula1>"50%, 60%, N/A"</formula1>
    </dataValidation>
    <dataValidation type="whole" allowBlank="1" showInputMessage="1" showErrorMessage="1" sqref="B50:B64" xr:uid="{5614E664-4B26-43B6-BA09-8C42531B45EA}">
      <formula1>0</formula1>
      <formula2>10</formula2>
    </dataValidation>
    <dataValidation type="list" allowBlank="1" showInputMessage="1" showErrorMessage="1" errorTitle="PLEASE CHOOSE" error="&quot;YES&quot; or &quot;NO&quot;" promptTitle="PLEASE CHOOSE" prompt="YES or NO" sqref="D50:D64 H50:H64" xr:uid="{CE560B7D-9697-4D38-BD97-0E87E62FD9F3}">
      <formula1>"YES, NO"</formula1>
    </dataValidation>
  </dataValidations>
  <pageMargins left="0.25" right="0.25" top="0.25" bottom="0.75" header="0.3" footer="0.3"/>
  <pageSetup scale="80" fitToWidth="0" fitToHeight="0" orientation="portrait" r:id="rId1"/>
  <headerFooter scaleWithDoc="0">
    <oddHeader xml:space="preserve">&amp;C&amp;"+,Bold"&amp;24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FDE7-AE93-4659-B3FB-3FD811830462}">
  <sheetPr codeName="Sheet3"/>
  <dimension ref="B1:AN231"/>
  <sheetViews>
    <sheetView showGridLines="0" tabSelected="1" showRuler="0" view="pageBreakPreview" zoomScale="115" zoomScaleNormal="70" zoomScaleSheetLayoutView="115" zoomScalePageLayoutView="85" workbookViewId="0">
      <selection activeCell="C20" sqref="C20:H21"/>
    </sheetView>
  </sheetViews>
  <sheetFormatPr defaultColWidth="7.44140625" defaultRowHeight="18" x14ac:dyDescent="0.35"/>
  <cols>
    <col min="1" max="1" width="3.6640625" style="128" customWidth="1"/>
    <col min="2" max="2" width="3.109375" style="9" customWidth="1"/>
    <col min="3" max="3" width="8.33203125" style="128" customWidth="1"/>
    <col min="4" max="4" width="8.44140625" style="128" customWidth="1"/>
    <col min="5" max="5" width="15.44140625" style="127" customWidth="1"/>
    <col min="6" max="6" width="6" style="127" customWidth="1"/>
    <col min="7" max="7" width="5.44140625" style="127" customWidth="1"/>
    <col min="8" max="8" width="9.5546875" style="127" customWidth="1"/>
    <col min="9" max="9" width="9.77734375" style="127" customWidth="1"/>
    <col min="10" max="10" width="8.88671875" style="127" customWidth="1"/>
    <col min="11" max="11" width="10" style="127" customWidth="1"/>
    <col min="12" max="12" width="9.33203125" style="127" customWidth="1"/>
    <col min="13" max="15" width="10.21875" style="127" customWidth="1"/>
    <col min="16" max="16" width="9.109375" style="127" customWidth="1"/>
    <col min="17" max="17" width="8.109375" style="127" customWidth="1"/>
    <col min="18" max="18" width="7.109375" style="9" customWidth="1"/>
    <col min="19" max="19" width="4.44140625" style="128" customWidth="1"/>
    <col min="20" max="29" width="7.44140625" style="128"/>
    <col min="30" max="30" width="7.44140625" style="128" hidden="1" customWidth="1"/>
    <col min="31" max="31" width="11.77734375" style="128" hidden="1" customWidth="1"/>
    <col min="32" max="32" width="13.6640625" style="128" hidden="1" customWidth="1"/>
    <col min="33" max="33" width="9" style="128" hidden="1" customWidth="1"/>
    <col min="34" max="34" width="12.88671875" style="128" hidden="1" customWidth="1"/>
    <col min="35" max="35" width="10.21875" style="128" hidden="1" customWidth="1"/>
    <col min="36" max="36" width="13" style="128" hidden="1" customWidth="1"/>
    <col min="37" max="37" width="12" style="128" hidden="1" customWidth="1"/>
    <col min="38" max="16384" width="7.44140625" style="128"/>
  </cols>
  <sheetData>
    <row r="1" spans="2:37" ht="18.75" thickBot="1" x14ac:dyDescent="0.4"/>
    <row r="2" spans="2:37" s="123" customFormat="1" ht="51.75" customHeight="1" thickTop="1" thickBot="1" x14ac:dyDescent="0.45">
      <c r="B2" s="347" t="s">
        <v>125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122"/>
      <c r="O2" s="122"/>
      <c r="P2" s="122"/>
      <c r="Q2" s="122"/>
      <c r="R2" s="152"/>
      <c r="AD2" s="159" t="s">
        <v>62</v>
      </c>
      <c r="AE2" s="160" t="s">
        <v>63</v>
      </c>
      <c r="AF2" s="160" t="s">
        <v>64</v>
      </c>
      <c r="AG2" s="161" t="s">
        <v>65</v>
      </c>
      <c r="AH2" s="162" t="s">
        <v>66</v>
      </c>
      <c r="AI2" s="163" t="s">
        <v>67</v>
      </c>
      <c r="AJ2" s="164" t="s">
        <v>68</v>
      </c>
      <c r="AK2" s="164" t="s">
        <v>69</v>
      </c>
    </row>
    <row r="3" spans="2:37" s="123" customFormat="1" ht="19.5" customHeight="1" thickTop="1" thickBot="1" x14ac:dyDescent="0.45">
      <c r="B3" s="399" t="s">
        <v>102</v>
      </c>
      <c r="C3" s="400"/>
      <c r="D3" s="400"/>
      <c r="E3" s="400"/>
      <c r="F3" s="400"/>
      <c r="G3" s="400"/>
      <c r="H3" s="400"/>
      <c r="I3" s="400"/>
      <c r="J3" s="400"/>
      <c r="K3" s="400"/>
      <c r="L3" s="157"/>
      <c r="M3" s="157" t="s">
        <v>70</v>
      </c>
      <c r="N3" s="157"/>
      <c r="O3" s="157"/>
      <c r="P3" s="157"/>
      <c r="Q3" s="157"/>
      <c r="R3" s="196"/>
      <c r="AD3" s="165" t="e">
        <f>#REF!</f>
        <v>#REF!</v>
      </c>
      <c r="AE3" s="166" t="e">
        <f>#REF!</f>
        <v>#REF!</v>
      </c>
      <c r="AF3" s="166" t="e">
        <f>#REF!</f>
        <v>#REF!</v>
      </c>
      <c r="AG3" s="165" t="e">
        <f>#REF!</f>
        <v>#REF!</v>
      </c>
      <c r="AH3" s="167" t="e">
        <f>#REF!</f>
        <v>#REF!</v>
      </c>
      <c r="AI3" s="165" t="e">
        <f>#REF!</f>
        <v>#REF!</v>
      </c>
      <c r="AJ3" s="168" t="e">
        <f>#REF!</f>
        <v>#REF!</v>
      </c>
      <c r="AK3" s="168" t="e">
        <f>#REF!</f>
        <v>#REF!</v>
      </c>
    </row>
    <row r="4" spans="2:37" s="139" customFormat="1" ht="15" customHeight="1" thickTop="1" x14ac:dyDescent="0.25">
      <c r="B4" s="383" t="s">
        <v>71</v>
      </c>
      <c r="C4" s="384"/>
      <c r="D4" s="384"/>
      <c r="E4" s="384"/>
      <c r="F4" s="384"/>
      <c r="G4" s="384"/>
      <c r="H4" s="384"/>
      <c r="I4" s="384"/>
      <c r="J4" s="384"/>
      <c r="K4" s="384"/>
      <c r="L4" s="385"/>
      <c r="M4" s="298" t="s">
        <v>101</v>
      </c>
      <c r="N4" s="299"/>
      <c r="O4" s="299"/>
      <c r="P4" s="299"/>
      <c r="Q4" s="299"/>
      <c r="R4" s="300"/>
      <c r="AD4" s="165" t="e">
        <f>#REF!</f>
        <v>#REF!</v>
      </c>
      <c r="AE4" s="166" t="e">
        <f>#REF!</f>
        <v>#REF!</v>
      </c>
      <c r="AF4" s="166" t="e">
        <f>#REF!</f>
        <v>#REF!</v>
      </c>
      <c r="AG4" s="165" t="e">
        <f>#REF!</f>
        <v>#REF!</v>
      </c>
      <c r="AH4" s="167" t="e">
        <f>#REF!</f>
        <v>#REF!</v>
      </c>
      <c r="AI4" s="165" t="e">
        <f>#REF!</f>
        <v>#REF!</v>
      </c>
      <c r="AJ4" s="168" t="e">
        <f>#REF!</f>
        <v>#REF!</v>
      </c>
      <c r="AK4" s="168" t="e">
        <f>#REF!</f>
        <v>#REF!</v>
      </c>
    </row>
    <row r="5" spans="2:37" s="124" customFormat="1" ht="9.6" customHeight="1" x14ac:dyDescent="0.3">
      <c r="B5" s="402" t="s">
        <v>118</v>
      </c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301"/>
      <c r="N5" s="302"/>
      <c r="O5" s="302"/>
      <c r="P5" s="302"/>
      <c r="Q5" s="302"/>
      <c r="R5" s="303"/>
      <c r="T5" s="140"/>
      <c r="U5" s="140"/>
      <c r="V5" s="140"/>
      <c r="W5" s="140"/>
      <c r="X5" s="140"/>
      <c r="AD5" s="165" t="e">
        <f>#REF!</f>
        <v>#REF!</v>
      </c>
      <c r="AE5" s="166" t="e">
        <f>#REF!</f>
        <v>#REF!</v>
      </c>
      <c r="AF5" s="166" t="e">
        <f>#REF!</f>
        <v>#REF!</v>
      </c>
      <c r="AG5" s="165" t="e">
        <f>#REF!</f>
        <v>#REF!</v>
      </c>
      <c r="AH5" s="167" t="e">
        <f>#REF!</f>
        <v>#REF!</v>
      </c>
      <c r="AI5" s="165" t="e">
        <f>#REF!</f>
        <v>#REF!</v>
      </c>
      <c r="AJ5" s="168" t="e">
        <f>#REF!</f>
        <v>#REF!</v>
      </c>
      <c r="AK5" s="168" t="e">
        <f>#REF!</f>
        <v>#REF!</v>
      </c>
    </row>
    <row r="6" spans="2:37" s="141" customFormat="1" ht="15" customHeight="1" x14ac:dyDescent="0.3">
      <c r="B6" s="402" t="s">
        <v>119</v>
      </c>
      <c r="C6" s="403"/>
      <c r="D6" s="403"/>
      <c r="E6" s="403"/>
      <c r="F6" s="403"/>
      <c r="G6" s="403"/>
      <c r="H6" s="403"/>
      <c r="I6" s="403"/>
      <c r="J6" s="403"/>
      <c r="K6" s="403"/>
      <c r="L6" s="404"/>
      <c r="M6" s="301"/>
      <c r="N6" s="302"/>
      <c r="O6" s="302"/>
      <c r="P6" s="302"/>
      <c r="Q6" s="302"/>
      <c r="R6" s="303"/>
      <c r="T6" s="140"/>
      <c r="U6" s="140"/>
      <c r="V6" s="140"/>
      <c r="W6" s="140"/>
      <c r="X6" s="140"/>
      <c r="AD6" s="165" t="e">
        <f>#REF!</f>
        <v>#REF!</v>
      </c>
      <c r="AE6" s="166" t="e">
        <f>#REF!</f>
        <v>#REF!</v>
      </c>
      <c r="AF6" s="166" t="e">
        <f>#REF!</f>
        <v>#REF!</v>
      </c>
      <c r="AG6" s="165" t="e">
        <f>#REF!</f>
        <v>#REF!</v>
      </c>
      <c r="AH6" s="167" t="e">
        <f>#REF!</f>
        <v>#REF!</v>
      </c>
      <c r="AI6" s="165" t="e">
        <f>#REF!</f>
        <v>#REF!</v>
      </c>
      <c r="AJ6" s="168" t="e">
        <f>#REF!</f>
        <v>#REF!</v>
      </c>
      <c r="AK6" s="168" t="e">
        <f>#REF!</f>
        <v>#REF!</v>
      </c>
    </row>
    <row r="7" spans="2:37" s="123" customFormat="1" ht="15" customHeight="1" x14ac:dyDescent="0.4">
      <c r="B7" s="386" t="s">
        <v>72</v>
      </c>
      <c r="C7" s="387"/>
      <c r="D7" s="387"/>
      <c r="E7" s="387"/>
      <c r="F7" s="387"/>
      <c r="G7" s="387"/>
      <c r="H7" s="387"/>
      <c r="I7" s="387"/>
      <c r="J7" s="387"/>
      <c r="K7" s="387"/>
      <c r="L7" s="388"/>
      <c r="M7" s="301"/>
      <c r="N7" s="302"/>
      <c r="O7" s="302"/>
      <c r="P7" s="302"/>
      <c r="Q7" s="302"/>
      <c r="R7" s="303"/>
      <c r="T7" s="140"/>
      <c r="U7" s="140"/>
      <c r="V7" s="140"/>
      <c r="W7" s="140"/>
      <c r="X7" s="140"/>
      <c r="AD7" s="165" t="e">
        <f>#REF!</f>
        <v>#REF!</v>
      </c>
      <c r="AE7" s="166" t="e">
        <f>#REF!</f>
        <v>#REF!</v>
      </c>
      <c r="AF7" s="166" t="e">
        <f>#REF!</f>
        <v>#REF!</v>
      </c>
      <c r="AG7" s="165" t="e">
        <f>#REF!</f>
        <v>#REF!</v>
      </c>
      <c r="AH7" s="167" t="e">
        <f>#REF!</f>
        <v>#REF!</v>
      </c>
      <c r="AI7" s="165" t="e">
        <f>#REF!</f>
        <v>#REF!</v>
      </c>
      <c r="AJ7" s="168" t="e">
        <f>#REF!</f>
        <v>#REF!</v>
      </c>
      <c r="AK7" s="168" t="e">
        <f>#REF!</f>
        <v>#REF!</v>
      </c>
    </row>
    <row r="8" spans="2:37" s="141" customFormat="1" ht="12" customHeight="1" x14ac:dyDescent="0.3">
      <c r="B8" s="379" t="s">
        <v>73</v>
      </c>
      <c r="C8" s="380"/>
      <c r="D8" s="380"/>
      <c r="E8" s="380"/>
      <c r="F8" s="380"/>
      <c r="G8" s="380"/>
      <c r="H8" s="380"/>
      <c r="I8" s="380"/>
      <c r="J8" s="380"/>
      <c r="K8" s="380"/>
      <c r="L8" s="401"/>
      <c r="M8" s="301"/>
      <c r="N8" s="302"/>
      <c r="O8" s="302"/>
      <c r="P8" s="302"/>
      <c r="Q8" s="302"/>
      <c r="R8" s="303"/>
      <c r="T8" s="140"/>
      <c r="U8" s="140"/>
      <c r="V8" s="140"/>
      <c r="W8" s="140"/>
      <c r="X8" s="140"/>
      <c r="AD8" s="165" t="e">
        <f>#REF!</f>
        <v>#REF!</v>
      </c>
      <c r="AE8" s="166" t="e">
        <f>#REF!</f>
        <v>#REF!</v>
      </c>
      <c r="AF8" s="166" t="e">
        <f>#REF!</f>
        <v>#REF!</v>
      </c>
      <c r="AG8" s="165" t="e">
        <f>#REF!</f>
        <v>#REF!</v>
      </c>
      <c r="AH8" s="167" t="e">
        <f>#REF!</f>
        <v>#REF!</v>
      </c>
      <c r="AI8" s="165" t="e">
        <f>#REF!</f>
        <v>#REF!</v>
      </c>
      <c r="AJ8" s="168" t="e">
        <f>#REF!</f>
        <v>#REF!</v>
      </c>
      <c r="AK8" s="168" t="e">
        <f>#REF!</f>
        <v>#REF!</v>
      </c>
    </row>
    <row r="9" spans="2:37" s="125" customFormat="1" ht="15" customHeight="1" x14ac:dyDescent="0.4">
      <c r="B9" s="389" t="s">
        <v>131</v>
      </c>
      <c r="C9" s="390"/>
      <c r="D9" s="390"/>
      <c r="E9" s="390"/>
      <c r="F9" s="390"/>
      <c r="G9" s="390"/>
      <c r="H9" s="390"/>
      <c r="I9" s="390"/>
      <c r="J9" s="390"/>
      <c r="K9" s="390"/>
      <c r="L9" s="391"/>
      <c r="M9" s="304" t="s">
        <v>103</v>
      </c>
      <c r="N9" s="305"/>
      <c r="O9" s="305"/>
      <c r="P9" s="305"/>
      <c r="Q9" s="305"/>
      <c r="R9" s="306"/>
      <c r="T9" s="140"/>
      <c r="U9" s="140"/>
      <c r="V9" s="140"/>
      <c r="W9" s="140"/>
      <c r="X9" s="140"/>
      <c r="AD9" s="165" t="e">
        <f>#REF!</f>
        <v>#REF!</v>
      </c>
      <c r="AE9" s="166" t="e">
        <f>#REF!</f>
        <v>#REF!</v>
      </c>
      <c r="AF9" s="166" t="e">
        <f>#REF!</f>
        <v>#REF!</v>
      </c>
      <c r="AG9" s="165" t="e">
        <f>#REF!</f>
        <v>#REF!</v>
      </c>
      <c r="AH9" s="167" t="e">
        <f>#REF!</f>
        <v>#REF!</v>
      </c>
      <c r="AI9" s="165" t="e">
        <f>#REF!</f>
        <v>#REF!</v>
      </c>
      <c r="AJ9" s="168" t="e">
        <f>#REF!</f>
        <v>#REF!</v>
      </c>
      <c r="AK9" s="168" t="e">
        <f>#REF!</f>
        <v>#REF!</v>
      </c>
    </row>
    <row r="10" spans="2:37" s="124" customFormat="1" ht="10.15" customHeight="1" x14ac:dyDescent="0.3">
      <c r="B10" s="379" t="s">
        <v>120</v>
      </c>
      <c r="C10" s="380"/>
      <c r="D10" s="380"/>
      <c r="E10" s="380"/>
      <c r="F10" s="380"/>
      <c r="G10" s="380"/>
      <c r="H10" s="380"/>
      <c r="I10" s="380"/>
      <c r="J10" s="380"/>
      <c r="K10" s="380"/>
      <c r="L10" s="202"/>
      <c r="M10" s="307" t="s">
        <v>29</v>
      </c>
      <c r="N10" s="308"/>
      <c r="O10" s="308"/>
      <c r="P10" s="308"/>
      <c r="Q10" s="308"/>
      <c r="R10" s="309"/>
      <c r="AD10" s="165" t="e">
        <f>#REF!</f>
        <v>#REF!</v>
      </c>
      <c r="AE10" s="166" t="e">
        <f>#REF!</f>
        <v>#REF!</v>
      </c>
      <c r="AF10" s="166" t="e">
        <f>#REF!</f>
        <v>#REF!</v>
      </c>
      <c r="AG10" s="165" t="e">
        <f>#REF!</f>
        <v>#REF!</v>
      </c>
      <c r="AH10" s="167" t="e">
        <f>#REF!</f>
        <v>#REF!</v>
      </c>
      <c r="AI10" s="165" t="e">
        <f>#REF!</f>
        <v>#REF!</v>
      </c>
      <c r="AJ10" s="168" t="e">
        <f>#REF!</f>
        <v>#REF!</v>
      </c>
      <c r="AK10" s="168" t="e">
        <f>#REF!</f>
        <v>#REF!</v>
      </c>
    </row>
    <row r="11" spans="2:37" s="141" customFormat="1" ht="13.15" customHeight="1" x14ac:dyDescent="0.3">
      <c r="B11" s="381" t="s">
        <v>121</v>
      </c>
      <c r="C11" s="382"/>
      <c r="D11" s="382"/>
      <c r="E11" s="382"/>
      <c r="F11" s="382"/>
      <c r="G11" s="382"/>
      <c r="H11" s="382"/>
      <c r="I11" s="382"/>
      <c r="J11" s="382"/>
      <c r="K11" s="382"/>
      <c r="L11" s="202"/>
      <c r="M11" s="307"/>
      <c r="N11" s="308"/>
      <c r="O11" s="308"/>
      <c r="P11" s="308"/>
      <c r="Q11" s="308"/>
      <c r="R11" s="309"/>
      <c r="AD11" s="165" t="e">
        <f>#REF!</f>
        <v>#REF!</v>
      </c>
      <c r="AE11" s="166" t="e">
        <f>#REF!</f>
        <v>#REF!</v>
      </c>
      <c r="AF11" s="166" t="e">
        <f>#REF!</f>
        <v>#REF!</v>
      </c>
      <c r="AG11" s="165" t="e">
        <f>#REF!</f>
        <v>#REF!</v>
      </c>
      <c r="AH11" s="167" t="e">
        <f>#REF!</f>
        <v>#REF!</v>
      </c>
      <c r="AI11" s="165" t="e">
        <f>#REF!</f>
        <v>#REF!</v>
      </c>
      <c r="AJ11" s="168" t="e">
        <f>#REF!</f>
        <v>#REF!</v>
      </c>
      <c r="AK11" s="168" t="e">
        <f>#REF!</f>
        <v>#REF!</v>
      </c>
    </row>
    <row r="12" spans="2:37" s="123" customFormat="1" ht="15" customHeight="1" x14ac:dyDescent="0.4">
      <c r="B12" s="392" t="s">
        <v>104</v>
      </c>
      <c r="C12" s="393"/>
      <c r="D12" s="393"/>
      <c r="E12" s="393"/>
      <c r="F12" s="393"/>
      <c r="G12" s="393"/>
      <c r="H12" s="393"/>
      <c r="I12" s="393"/>
      <c r="J12" s="393"/>
      <c r="K12" s="393"/>
      <c r="L12" s="394"/>
      <c r="M12" s="211"/>
      <c r="N12" s="211"/>
      <c r="O12" s="212"/>
      <c r="P12" s="213"/>
      <c r="Q12" s="213"/>
      <c r="R12" s="214"/>
      <c r="AD12" s="165" t="e">
        <f>#REF!</f>
        <v>#REF!</v>
      </c>
      <c r="AE12" s="166" t="e">
        <f>#REF!</f>
        <v>#REF!</v>
      </c>
      <c r="AF12" s="166" t="e">
        <f>#REF!</f>
        <v>#REF!</v>
      </c>
      <c r="AG12" s="165" t="e">
        <f>#REF!</f>
        <v>#REF!</v>
      </c>
      <c r="AH12" s="167" t="e">
        <f>#REF!</f>
        <v>#REF!</v>
      </c>
      <c r="AI12" s="165" t="e">
        <f>#REF!</f>
        <v>#REF!</v>
      </c>
      <c r="AJ12" s="168" t="e">
        <f>#REF!</f>
        <v>#REF!</v>
      </c>
      <c r="AK12" s="168" t="e">
        <f>#REF!</f>
        <v>#REF!</v>
      </c>
    </row>
    <row r="13" spans="2:37" s="140" customFormat="1" ht="12" customHeight="1" x14ac:dyDescent="0.3">
      <c r="B13" s="310" t="s">
        <v>105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2"/>
      <c r="AD13" s="165" t="e">
        <f>#REF!</f>
        <v>#REF!</v>
      </c>
      <c r="AE13" s="166" t="e">
        <f>#REF!</f>
        <v>#REF!</v>
      </c>
      <c r="AF13" s="166" t="e">
        <f>#REF!</f>
        <v>#REF!</v>
      </c>
      <c r="AG13" s="165" t="e">
        <f>#REF!</f>
        <v>#REF!</v>
      </c>
      <c r="AH13" s="167" t="e">
        <f>#REF!</f>
        <v>#REF!</v>
      </c>
      <c r="AI13" s="165" t="e">
        <f>#REF!</f>
        <v>#REF!</v>
      </c>
      <c r="AJ13" s="168" t="e">
        <f>#REF!</f>
        <v>#REF!</v>
      </c>
      <c r="AK13" s="168" t="e">
        <f>#REF!</f>
        <v>#REF!</v>
      </c>
    </row>
    <row r="14" spans="2:37" s="140" customFormat="1" ht="11.45" customHeight="1" x14ac:dyDescent="0.3">
      <c r="B14" s="313" t="s">
        <v>106</v>
      </c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5"/>
      <c r="AD14" s="165" t="e">
        <f>#REF!</f>
        <v>#REF!</v>
      </c>
      <c r="AE14" s="166" t="e">
        <f>#REF!</f>
        <v>#REF!</v>
      </c>
      <c r="AF14" s="166" t="e">
        <f>#REF!</f>
        <v>#REF!</v>
      </c>
      <c r="AG14" s="165" t="e">
        <f>#REF!</f>
        <v>#REF!</v>
      </c>
      <c r="AH14" s="167" t="e">
        <f>#REF!</f>
        <v>#REF!</v>
      </c>
      <c r="AI14" s="165" t="e">
        <f>#REF!</f>
        <v>#REF!</v>
      </c>
      <c r="AJ14" s="168" t="e">
        <f>#REF!</f>
        <v>#REF!</v>
      </c>
      <c r="AK14" s="168" t="e">
        <f>#REF!</f>
        <v>#REF!</v>
      </c>
    </row>
    <row r="15" spans="2:37" s="140" customFormat="1" ht="15" customHeight="1" x14ac:dyDescent="0.3">
      <c r="B15" s="313" t="s">
        <v>132</v>
      </c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5"/>
      <c r="AD15" s="165" t="e">
        <f>#REF!</f>
        <v>#REF!</v>
      </c>
      <c r="AE15" s="166" t="e">
        <f>#REF!</f>
        <v>#REF!</v>
      </c>
      <c r="AF15" s="166" t="e">
        <f>#REF!</f>
        <v>#REF!</v>
      </c>
      <c r="AG15" s="165" t="e">
        <f>#REF!</f>
        <v>#REF!</v>
      </c>
      <c r="AH15" s="167" t="e">
        <f>#REF!</f>
        <v>#REF!</v>
      </c>
      <c r="AI15" s="165" t="e">
        <f>#REF!</f>
        <v>#REF!</v>
      </c>
      <c r="AJ15" s="168" t="e">
        <f>#REF!</f>
        <v>#REF!</v>
      </c>
      <c r="AK15" s="168" t="e">
        <f>#REF!</f>
        <v>#REF!</v>
      </c>
    </row>
    <row r="16" spans="2:37" s="140" customFormat="1" ht="15" customHeight="1" x14ac:dyDescent="0.3">
      <c r="B16" s="319" t="s">
        <v>122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1"/>
      <c r="AD16" s="165" t="e">
        <f>#REF!</f>
        <v>#REF!</v>
      </c>
      <c r="AE16" s="166" t="e">
        <f>#REF!</f>
        <v>#REF!</v>
      </c>
      <c r="AF16" s="166" t="e">
        <f>#REF!</f>
        <v>#REF!</v>
      </c>
      <c r="AG16" s="165" t="e">
        <f>#REF!</f>
        <v>#REF!</v>
      </c>
      <c r="AH16" s="167" t="e">
        <f>#REF!</f>
        <v>#REF!</v>
      </c>
      <c r="AI16" s="165" t="e">
        <f>#REF!</f>
        <v>#REF!</v>
      </c>
      <c r="AJ16" s="168" t="e">
        <f>#REF!</f>
        <v>#REF!</v>
      </c>
      <c r="AK16" s="168" t="e">
        <f>#REF!</f>
        <v>#REF!</v>
      </c>
    </row>
    <row r="17" spans="2:37" s="126" customFormat="1" ht="15" customHeight="1" thickBot="1" x14ac:dyDescent="0.35">
      <c r="B17" s="316" t="s">
        <v>123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8"/>
      <c r="AD17" s="165" t="e">
        <f>#REF!</f>
        <v>#REF!</v>
      </c>
      <c r="AE17" s="166" t="e">
        <f>#REF!</f>
        <v>#REF!</v>
      </c>
      <c r="AF17" s="166" t="e">
        <f>#REF!</f>
        <v>#REF!</v>
      </c>
      <c r="AG17" s="165" t="e">
        <f>#REF!</f>
        <v>#REF!</v>
      </c>
      <c r="AH17" s="167" t="e">
        <f>#REF!</f>
        <v>#REF!</v>
      </c>
      <c r="AI17" s="165" t="e">
        <f>#REF!</f>
        <v>#REF!</v>
      </c>
      <c r="AJ17" s="168" t="e">
        <f>#REF!</f>
        <v>#REF!</v>
      </c>
      <c r="AK17" s="168" t="e">
        <f>#REF!</f>
        <v>#REF!</v>
      </c>
    </row>
    <row r="18" spans="2:37" s="126" customFormat="1" ht="11.25" customHeight="1" thickTop="1" x14ac:dyDescent="0.3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AD18" s="165" t="e">
        <f>#REF!</f>
        <v>#REF!</v>
      </c>
      <c r="AE18" s="166" t="e">
        <f>#REF!</f>
        <v>#REF!</v>
      </c>
      <c r="AF18" s="166" t="e">
        <f>#REF!</f>
        <v>#REF!</v>
      </c>
      <c r="AG18" s="165" t="e">
        <f>#REF!</f>
        <v>#REF!</v>
      </c>
      <c r="AH18" s="167" t="e">
        <f>#REF!</f>
        <v>#REF!</v>
      </c>
      <c r="AI18" s="165" t="e">
        <f>#REF!</f>
        <v>#REF!</v>
      </c>
      <c r="AJ18" s="168" t="e">
        <f>#REF!</f>
        <v>#REF!</v>
      </c>
      <c r="AK18" s="168" t="e">
        <f>#REF!</f>
        <v>#REF!</v>
      </c>
    </row>
    <row r="19" spans="2:37" ht="22.5" customHeight="1" thickBot="1" x14ac:dyDescent="0.4">
      <c r="B19" s="129"/>
      <c r="C19" s="181" t="s">
        <v>74</v>
      </c>
      <c r="D19" s="181"/>
      <c r="E19" s="181"/>
      <c r="F19" s="181"/>
      <c r="G19" s="181"/>
      <c r="H19" s="181"/>
      <c r="I19" s="132"/>
      <c r="J19" s="180" t="s">
        <v>75</v>
      </c>
      <c r="K19" s="180"/>
      <c r="L19" s="180"/>
      <c r="M19" s="180"/>
      <c r="N19" s="180"/>
      <c r="O19" s="180"/>
      <c r="P19" s="235"/>
      <c r="Q19" s="235"/>
      <c r="R19" s="235"/>
      <c r="AD19" s="165" t="e">
        <f>#REF!</f>
        <v>#REF!</v>
      </c>
      <c r="AE19" s="166" t="e">
        <f>#REF!</f>
        <v>#REF!</v>
      </c>
      <c r="AF19" s="166" t="e">
        <f>#REF!</f>
        <v>#REF!</v>
      </c>
      <c r="AG19" s="165" t="e">
        <f>#REF!</f>
        <v>#REF!</v>
      </c>
      <c r="AH19" s="167" t="e">
        <f>#REF!</f>
        <v>#REF!</v>
      </c>
      <c r="AI19" s="165" t="e">
        <f>#REF!</f>
        <v>#REF!</v>
      </c>
      <c r="AJ19" s="168" t="e">
        <f>#REF!</f>
        <v>#REF!</v>
      </c>
      <c r="AK19" s="168" t="e">
        <f>#REF!</f>
        <v>#REF!</v>
      </c>
    </row>
    <row r="20" spans="2:37" ht="7.5" customHeight="1" thickTop="1" thickBot="1" x14ac:dyDescent="0.4">
      <c r="B20" s="129"/>
      <c r="C20" s="361"/>
      <c r="D20" s="362"/>
      <c r="E20" s="362"/>
      <c r="F20" s="362"/>
      <c r="G20" s="362"/>
      <c r="H20" s="363"/>
      <c r="I20" s="132"/>
      <c r="J20" s="188"/>
      <c r="K20" s="189"/>
      <c r="L20" s="189"/>
      <c r="M20" s="189"/>
      <c r="N20" s="169"/>
      <c r="O20" s="234"/>
      <c r="P20" s="131"/>
      <c r="Q20" s="131"/>
      <c r="R20" s="143"/>
      <c r="AD20" s="165" t="e">
        <f>#REF!</f>
        <v>#REF!</v>
      </c>
      <c r="AE20" s="166" t="e">
        <f>#REF!</f>
        <v>#REF!</v>
      </c>
      <c r="AF20" s="166" t="e">
        <f>#REF!</f>
        <v>#REF!</v>
      </c>
      <c r="AG20" s="165" t="e">
        <f>#REF!</f>
        <v>#REF!</v>
      </c>
      <c r="AH20" s="167" t="e">
        <f>#REF!</f>
        <v>#REF!</v>
      </c>
      <c r="AI20" s="165" t="e">
        <f>#REF!</f>
        <v>#REF!</v>
      </c>
      <c r="AJ20" s="168" t="e">
        <f>#REF!</f>
        <v>#REF!</v>
      </c>
      <c r="AK20" s="168" t="e">
        <f>#REF!</f>
        <v>#REF!</v>
      </c>
    </row>
    <row r="21" spans="2:37" ht="22.5" customHeight="1" thickTop="1" thickBot="1" x14ac:dyDescent="0.4">
      <c r="B21" s="129"/>
      <c r="C21" s="364"/>
      <c r="D21" s="365"/>
      <c r="E21" s="365"/>
      <c r="F21" s="365"/>
      <c r="G21" s="365"/>
      <c r="H21" s="366"/>
      <c r="I21" s="132"/>
      <c r="J21" s="190" t="s">
        <v>76</v>
      </c>
      <c r="K21" s="191"/>
      <c r="L21" s="191"/>
      <c r="M21" s="121"/>
      <c r="N21" s="129"/>
      <c r="O21" s="296" t="str">
        <f>IF(OR(N23="",N25="",N27="",M23="",M25="",M27="",(M25+M27)=M23),"% OF TOTAL UNITS","UNITS DON'T ADD UP")</f>
        <v>% OF TOTAL UNITS</v>
      </c>
      <c r="P21" s="295"/>
      <c r="R21" s="143"/>
      <c r="AD21" s="165" t="e">
        <f>#REF!</f>
        <v>#REF!</v>
      </c>
      <c r="AE21" s="166" t="e">
        <f>#REF!</f>
        <v>#REF!</v>
      </c>
      <c r="AF21" s="166" t="e">
        <f>#REF!</f>
        <v>#REF!</v>
      </c>
      <c r="AG21" s="165" t="e">
        <f>#REF!</f>
        <v>#REF!</v>
      </c>
      <c r="AH21" s="167" t="e">
        <f>#REF!</f>
        <v>#REF!</v>
      </c>
      <c r="AI21" s="165" t="e">
        <f>#REF!</f>
        <v>#REF!</v>
      </c>
      <c r="AJ21" s="168" t="e">
        <f>#REF!</f>
        <v>#REF!</v>
      </c>
      <c r="AK21" s="168" t="e">
        <f>#REF!</f>
        <v>#REF!</v>
      </c>
    </row>
    <row r="22" spans="2:37" s="130" customFormat="1" ht="5.25" customHeight="1" thickTop="1" thickBot="1" x14ac:dyDescent="0.35">
      <c r="B22" s="129"/>
      <c r="C22" s="129"/>
      <c r="D22" s="129"/>
      <c r="E22" s="129"/>
      <c r="F22" s="129"/>
      <c r="G22" s="129"/>
      <c r="H22" s="132"/>
      <c r="I22" s="132"/>
      <c r="J22" s="193"/>
      <c r="K22" s="194"/>
      <c r="L22" s="194"/>
      <c r="M22" s="129"/>
      <c r="N22" s="129"/>
      <c r="O22" s="296"/>
      <c r="P22" s="295"/>
      <c r="R22" s="143"/>
      <c r="AD22" s="165" t="e">
        <f>#REF!</f>
        <v>#REF!</v>
      </c>
      <c r="AE22" s="166" t="e">
        <f>#REF!</f>
        <v>#REF!</v>
      </c>
      <c r="AF22" s="166" t="e">
        <f>#REF!</f>
        <v>#REF!</v>
      </c>
      <c r="AG22" s="165" t="e">
        <f>#REF!</f>
        <v>#REF!</v>
      </c>
      <c r="AH22" s="167" t="e">
        <f>#REF!</f>
        <v>#REF!</v>
      </c>
      <c r="AI22" s="165" t="e">
        <f>#REF!</f>
        <v>#REF!</v>
      </c>
      <c r="AJ22" s="168" t="e">
        <f>#REF!</f>
        <v>#REF!</v>
      </c>
      <c r="AK22" s="168" t="e">
        <f>#REF!</f>
        <v>#REF!</v>
      </c>
    </row>
    <row r="23" spans="2:37" ht="22.5" customHeight="1" thickTop="1" thickBot="1" x14ac:dyDescent="0.4">
      <c r="B23" s="137"/>
      <c r="C23" s="191" t="s">
        <v>77</v>
      </c>
      <c r="D23" s="192"/>
      <c r="E23" s="358"/>
      <c r="F23" s="359"/>
      <c r="G23" s="359"/>
      <c r="H23" s="360"/>
      <c r="I23" s="132"/>
      <c r="J23" s="190" t="s">
        <v>78</v>
      </c>
      <c r="K23" s="191"/>
      <c r="L23" s="191"/>
      <c r="M23" s="58"/>
      <c r="N23" s="138" t="str">
        <f>IF(M23="","",IFERROR(ROUNDDOWN(M23/M21,2),""))</f>
        <v/>
      </c>
      <c r="O23" s="296"/>
      <c r="P23" s="295"/>
      <c r="R23" s="195"/>
      <c r="AD23" s="165" t="e">
        <f>#REF!</f>
        <v>#REF!</v>
      </c>
      <c r="AE23" s="166" t="e">
        <f>#REF!</f>
        <v>#REF!</v>
      </c>
      <c r="AF23" s="166" t="e">
        <f>#REF!</f>
        <v>#REF!</v>
      </c>
      <c r="AG23" s="165" t="e">
        <f>#REF!</f>
        <v>#REF!</v>
      </c>
      <c r="AH23" s="167" t="e">
        <f>#REF!</f>
        <v>#REF!</v>
      </c>
      <c r="AI23" s="165" t="e">
        <f>#REF!</f>
        <v>#REF!</v>
      </c>
      <c r="AJ23" s="168" t="e">
        <f>#REF!</f>
        <v>#REF!</v>
      </c>
      <c r="AK23" s="168" t="e">
        <f>#REF!</f>
        <v>#REF!</v>
      </c>
    </row>
    <row r="24" spans="2:37" ht="5.25" customHeight="1" thickTop="1" thickBot="1" x14ac:dyDescent="0.4">
      <c r="B24" s="137"/>
      <c r="C24" s="133"/>
      <c r="D24" s="133"/>
      <c r="E24" s="132"/>
      <c r="F24" s="132"/>
      <c r="G24" s="132"/>
      <c r="H24" s="132"/>
      <c r="I24" s="132"/>
      <c r="J24" s="193"/>
      <c r="K24" s="194"/>
      <c r="L24" s="194"/>
      <c r="M24" s="129"/>
      <c r="N24" s="131"/>
      <c r="O24" s="296"/>
      <c r="P24" s="295"/>
      <c r="R24" s="195"/>
      <c r="AD24" s="165" t="e">
        <f>#REF!</f>
        <v>#REF!</v>
      </c>
      <c r="AE24" s="166" t="e">
        <f>#REF!</f>
        <v>#REF!</v>
      </c>
      <c r="AF24" s="166" t="e">
        <f>#REF!</f>
        <v>#REF!</v>
      </c>
      <c r="AG24" s="165" t="e">
        <f>#REF!</f>
        <v>#REF!</v>
      </c>
      <c r="AH24" s="167" t="e">
        <f>#REF!</f>
        <v>#REF!</v>
      </c>
      <c r="AI24" s="165" t="e">
        <f>#REF!</f>
        <v>#REF!</v>
      </c>
      <c r="AJ24" s="168" t="e">
        <f>#REF!</f>
        <v>#REF!</v>
      </c>
      <c r="AK24" s="168" t="e">
        <f>#REF!</f>
        <v>#REF!</v>
      </c>
    </row>
    <row r="25" spans="2:37" ht="22.5" customHeight="1" thickTop="1" thickBot="1" x14ac:dyDescent="0.4">
      <c r="B25" s="137"/>
      <c r="C25" s="197" t="s">
        <v>79</v>
      </c>
      <c r="D25" s="197"/>
      <c r="E25" s="197"/>
      <c r="F25" s="197"/>
      <c r="G25" s="197"/>
      <c r="H25" s="197"/>
      <c r="I25" s="132"/>
      <c r="J25" s="190" t="s">
        <v>80</v>
      </c>
      <c r="K25" s="191"/>
      <c r="L25" s="191"/>
      <c r="M25" s="58"/>
      <c r="N25" s="138" t="str">
        <f>IF(M25="","",IFERROR(ROUNDDOWN(M25/M21,2),""))</f>
        <v/>
      </c>
      <c r="O25" s="296"/>
      <c r="P25" s="295"/>
      <c r="R25" s="195"/>
      <c r="AD25" s="165" t="e">
        <f>#REF!</f>
        <v>#REF!</v>
      </c>
      <c r="AE25" s="166" t="e">
        <f>#REF!</f>
        <v>#REF!</v>
      </c>
      <c r="AF25" s="166" t="e">
        <f>#REF!</f>
        <v>#REF!</v>
      </c>
      <c r="AG25" s="165" t="e">
        <f>#REF!</f>
        <v>#REF!</v>
      </c>
      <c r="AH25" s="167" t="e">
        <f>#REF!</f>
        <v>#REF!</v>
      </c>
      <c r="AI25" s="165" t="e">
        <f>#REF!</f>
        <v>#REF!</v>
      </c>
      <c r="AJ25" s="168" t="e">
        <f>#REF!</f>
        <v>#REF!</v>
      </c>
      <c r="AK25" s="168" t="e">
        <f>#REF!</f>
        <v>#REF!</v>
      </c>
    </row>
    <row r="26" spans="2:37" ht="5.25" customHeight="1" thickTop="1" thickBot="1" x14ac:dyDescent="0.4">
      <c r="B26" s="137"/>
      <c r="C26" s="349"/>
      <c r="D26" s="350"/>
      <c r="E26" s="350"/>
      <c r="F26" s="350"/>
      <c r="G26" s="350"/>
      <c r="H26" s="351"/>
      <c r="I26" s="132"/>
      <c r="J26" s="198"/>
      <c r="K26" s="199"/>
      <c r="L26" s="199"/>
      <c r="M26" s="132">
        <v>2</v>
      </c>
      <c r="N26" s="133"/>
      <c r="O26" s="296"/>
      <c r="P26" s="295"/>
      <c r="R26" s="195"/>
      <c r="AD26" s="165" t="str">
        <f>C54</f>
        <v/>
      </c>
      <c r="AE26" s="166">
        <f>D54</f>
        <v>0</v>
      </c>
      <c r="AF26" s="166" t="e">
        <f>#REF!</f>
        <v>#REF!</v>
      </c>
      <c r="AG26" s="165">
        <f>E54</f>
        <v>0</v>
      </c>
      <c r="AH26" s="167">
        <f>F54</f>
        <v>0</v>
      </c>
      <c r="AI26" s="165">
        <f>J54</f>
        <v>0</v>
      </c>
      <c r="AJ26" s="168">
        <f>L54</f>
        <v>0</v>
      </c>
      <c r="AK26" s="168">
        <f>P54</f>
        <v>0</v>
      </c>
    </row>
    <row r="27" spans="2:37" ht="22.5" customHeight="1" thickTop="1" thickBot="1" x14ac:dyDescent="0.4">
      <c r="B27" s="137"/>
      <c r="C27" s="352"/>
      <c r="D27" s="353"/>
      <c r="E27" s="353"/>
      <c r="F27" s="353"/>
      <c r="G27" s="353"/>
      <c r="H27" s="354"/>
      <c r="I27" s="132"/>
      <c r="J27" s="190" t="s">
        <v>81</v>
      </c>
      <c r="K27" s="191"/>
      <c r="L27" s="191"/>
      <c r="M27" s="58"/>
      <c r="N27" s="138" t="str">
        <f>IF(M27="","",IFERROR(ROUNDDOWN(M27/M21,2),""))</f>
        <v/>
      </c>
      <c r="O27" s="296"/>
      <c r="P27" s="295"/>
      <c r="R27" s="195"/>
      <c r="AD27" s="165" t="str">
        <f t="shared" ref="AD27:AD46" si="0">C67</f>
        <v>4D RENT ROLL</v>
      </c>
      <c r="AE27" s="166">
        <f t="shared" ref="AE27:AE46" si="1">D67</f>
        <v>0</v>
      </c>
      <c r="AF27" s="166" t="e">
        <f>#REF!</f>
        <v>#REF!</v>
      </c>
      <c r="AG27" s="165">
        <f t="shared" ref="AG27:AG46" si="2">E67</f>
        <v>0</v>
      </c>
      <c r="AH27" s="167">
        <f t="shared" ref="AH27:AH46" si="3">F67</f>
        <v>0</v>
      </c>
      <c r="AI27" s="165">
        <f t="shared" ref="AI27:AI46" si="4">J67</f>
        <v>0</v>
      </c>
      <c r="AJ27" s="168">
        <f t="shared" ref="AJ27:AJ46" si="5">L67</f>
        <v>0</v>
      </c>
      <c r="AK27" s="168">
        <f t="shared" ref="AK27:AK46" si="6">P67</f>
        <v>0</v>
      </c>
    </row>
    <row r="28" spans="2:37" ht="7.15" customHeight="1" thickTop="1" thickBot="1" x14ac:dyDescent="0.4">
      <c r="B28" s="142"/>
      <c r="C28" s="355"/>
      <c r="D28" s="356"/>
      <c r="E28" s="356"/>
      <c r="F28" s="356"/>
      <c r="G28" s="356"/>
      <c r="H28" s="357"/>
      <c r="I28" s="132"/>
      <c r="J28" s="200"/>
      <c r="K28" s="201"/>
      <c r="L28" s="201"/>
      <c r="M28" s="201"/>
      <c r="N28" s="182"/>
      <c r="O28" s="233"/>
      <c r="P28" s="131"/>
      <c r="Q28" s="131"/>
      <c r="R28" s="236"/>
      <c r="AD28" s="165" t="str">
        <f t="shared" si="0"/>
        <v xml:space="preserve">
UNIT #
INCLUDE ALL UNITS</v>
      </c>
      <c r="AE28" s="166" t="str">
        <f t="shared" si="1"/>
        <v xml:space="preserve">
# OF 
BED
ROOMS</v>
      </c>
      <c r="AF28" s="166" t="e">
        <f>#REF!</f>
        <v>#REF!</v>
      </c>
      <c r="AG28" s="165" t="str">
        <f t="shared" si="2"/>
        <v xml:space="preserve">
PRESERVED AS 4D/LIRC UNIT?
YES / NO</v>
      </c>
      <c r="AH28" s="167" t="str">
        <f t="shared" si="3"/>
        <v>(IF 4D UNIT)
PRESERVED
AT
50% or 60% AMI
50% or 60%
or N/A</v>
      </c>
      <c r="AI28" s="165" t="str">
        <f t="shared" si="4"/>
        <v xml:space="preserve">
CURRENTLY OCCUPIED?
YES / NO</v>
      </c>
      <c r="AJ28" s="168" t="str">
        <f t="shared" si="5"/>
        <v xml:space="preserve">
BASE RENT
(Input Unit Monthly Rent Here)
MONTHLY
</v>
      </c>
      <c r="AK28" s="168" t="str">
        <f t="shared" si="6"/>
        <v xml:space="preserve">
MAXIMUM 4D RENT
MONTHLY
SEE RENT LIMIT TABLE</v>
      </c>
    </row>
    <row r="29" spans="2:37" ht="7.15" customHeight="1" thickTop="1" x14ac:dyDescent="0.35">
      <c r="B29" s="142"/>
      <c r="C29" s="171"/>
      <c r="D29" s="171"/>
      <c r="E29" s="171"/>
      <c r="F29" s="171"/>
      <c r="G29" s="171"/>
      <c r="H29" s="171"/>
      <c r="I29" s="132"/>
      <c r="J29" s="170"/>
      <c r="K29" s="170"/>
      <c r="L29" s="170"/>
      <c r="M29" s="170"/>
      <c r="N29" s="170"/>
      <c r="O29" s="170"/>
      <c r="P29" s="131"/>
      <c r="Q29" s="131"/>
      <c r="R29" s="142"/>
      <c r="AD29" s="165">
        <f t="shared" si="0"/>
        <v>0</v>
      </c>
      <c r="AE29" s="166">
        <f t="shared" si="1"/>
        <v>0</v>
      </c>
      <c r="AF29" s="166" t="e">
        <f>#REF!</f>
        <v>#REF!</v>
      </c>
      <c r="AG29" s="165">
        <f t="shared" si="2"/>
        <v>0</v>
      </c>
      <c r="AH29" s="167">
        <f t="shared" si="3"/>
        <v>0</v>
      </c>
      <c r="AI29" s="165">
        <f t="shared" si="4"/>
        <v>0</v>
      </c>
      <c r="AJ29" s="168">
        <f t="shared" si="5"/>
        <v>0</v>
      </c>
      <c r="AK29" s="168" t="str">
        <f t="shared" si="6"/>
        <v/>
      </c>
    </row>
    <row r="30" spans="2:37" ht="14.45" customHeight="1" x14ac:dyDescent="0.35">
      <c r="B30" s="129"/>
      <c r="C30" s="134"/>
      <c r="D30" s="133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29"/>
      <c r="AD30" s="165">
        <f t="shared" si="0"/>
        <v>0</v>
      </c>
      <c r="AE30" s="166">
        <f t="shared" si="1"/>
        <v>0</v>
      </c>
      <c r="AF30" s="166" t="e">
        <f>#REF!</f>
        <v>#REF!</v>
      </c>
      <c r="AG30" s="165">
        <f t="shared" si="2"/>
        <v>0</v>
      </c>
      <c r="AH30" s="167">
        <f t="shared" si="3"/>
        <v>0</v>
      </c>
      <c r="AI30" s="165">
        <f t="shared" si="4"/>
        <v>0</v>
      </c>
      <c r="AJ30" s="168">
        <f t="shared" si="5"/>
        <v>0</v>
      </c>
      <c r="AK30" s="168" t="str">
        <f t="shared" si="6"/>
        <v/>
      </c>
    </row>
    <row r="31" spans="2:37" ht="15" customHeight="1" thickBot="1" x14ac:dyDescent="0.4">
      <c r="B31" s="144"/>
      <c r="C31" s="177" t="s">
        <v>82</v>
      </c>
      <c r="D31" s="177"/>
      <c r="E31" s="177"/>
      <c r="F31" s="210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44"/>
      <c r="AD31" s="165">
        <f t="shared" si="0"/>
        <v>0</v>
      </c>
      <c r="AE31" s="166">
        <f t="shared" si="1"/>
        <v>0</v>
      </c>
      <c r="AF31" s="166" t="e">
        <f>#REF!</f>
        <v>#REF!</v>
      </c>
      <c r="AG31" s="165">
        <f t="shared" si="2"/>
        <v>0</v>
      </c>
      <c r="AH31" s="167">
        <f t="shared" si="3"/>
        <v>0</v>
      </c>
      <c r="AI31" s="165">
        <f t="shared" si="4"/>
        <v>0</v>
      </c>
      <c r="AJ31" s="168">
        <f t="shared" si="5"/>
        <v>0</v>
      </c>
      <c r="AK31" s="168" t="str">
        <f t="shared" si="6"/>
        <v/>
      </c>
    </row>
    <row r="32" spans="2:37" s="126" customFormat="1" ht="20.25" customHeight="1" thickTop="1" thickBot="1" x14ac:dyDescent="0.4">
      <c r="B32" s="146"/>
      <c r="C32" s="367"/>
      <c r="D32" s="368"/>
      <c r="E32" s="368"/>
      <c r="F32" s="369"/>
      <c r="G32" s="145"/>
      <c r="H32" s="174" t="s">
        <v>127</v>
      </c>
      <c r="I32" s="175"/>
      <c r="J32" s="175"/>
      <c r="K32" s="176"/>
      <c r="L32" s="133"/>
      <c r="M32" s="174" t="s">
        <v>126</v>
      </c>
      <c r="N32" s="175"/>
      <c r="O32" s="175"/>
      <c r="P32" s="176"/>
      <c r="R32" s="146"/>
      <c r="AD32" s="165">
        <f t="shared" si="0"/>
        <v>0</v>
      </c>
      <c r="AE32" s="166">
        <f t="shared" si="1"/>
        <v>0</v>
      </c>
      <c r="AF32" s="166" t="e">
        <f>#REF!</f>
        <v>#REF!</v>
      </c>
      <c r="AG32" s="165">
        <f t="shared" si="2"/>
        <v>0</v>
      </c>
      <c r="AH32" s="167">
        <f t="shared" si="3"/>
        <v>0</v>
      </c>
      <c r="AI32" s="165">
        <f t="shared" si="4"/>
        <v>0</v>
      </c>
      <c r="AJ32" s="168">
        <f t="shared" si="5"/>
        <v>0</v>
      </c>
      <c r="AK32" s="168" t="str">
        <f t="shared" si="6"/>
        <v/>
      </c>
    </row>
    <row r="33" spans="2:37" s="135" customFormat="1" ht="18.600000000000001" customHeight="1" thickBot="1" x14ac:dyDescent="0.2">
      <c r="B33" s="148"/>
      <c r="C33" s="370"/>
      <c r="D33" s="371"/>
      <c r="E33" s="371"/>
      <c r="F33" s="372"/>
      <c r="G33" s="147"/>
      <c r="H33" s="395" t="s">
        <v>128</v>
      </c>
      <c r="I33" s="339" t="s">
        <v>129</v>
      </c>
      <c r="J33" s="322" t="s">
        <v>98</v>
      </c>
      <c r="K33" s="324" t="s">
        <v>99</v>
      </c>
      <c r="L33" s="145"/>
      <c r="M33" s="395" t="s">
        <v>128</v>
      </c>
      <c r="N33" s="339" t="s">
        <v>129</v>
      </c>
      <c r="O33" s="322" t="s">
        <v>98</v>
      </c>
      <c r="P33" s="324" t="s">
        <v>99</v>
      </c>
      <c r="R33" s="148"/>
      <c r="AD33" s="165">
        <f t="shared" si="0"/>
        <v>0</v>
      </c>
      <c r="AE33" s="166">
        <f t="shared" si="1"/>
        <v>0</v>
      </c>
      <c r="AF33" s="166" t="e">
        <f>#REF!</f>
        <v>#REF!</v>
      </c>
      <c r="AG33" s="165">
        <f t="shared" si="2"/>
        <v>0</v>
      </c>
      <c r="AH33" s="167">
        <f t="shared" si="3"/>
        <v>0</v>
      </c>
      <c r="AI33" s="165">
        <f t="shared" si="4"/>
        <v>0</v>
      </c>
      <c r="AJ33" s="168">
        <f t="shared" si="5"/>
        <v>0</v>
      </c>
      <c r="AK33" s="168" t="str">
        <f t="shared" si="6"/>
        <v/>
      </c>
    </row>
    <row r="34" spans="2:37" ht="22.5" thickTop="1" thickBot="1" x14ac:dyDescent="0.4">
      <c r="B34" s="144"/>
      <c r="C34" s="133"/>
      <c r="D34" s="133"/>
      <c r="E34" s="132"/>
      <c r="F34" s="149"/>
      <c r="G34" s="149"/>
      <c r="H34" s="396"/>
      <c r="I34" s="340"/>
      <c r="J34" s="323"/>
      <c r="K34" s="325"/>
      <c r="L34" s="147"/>
      <c r="M34" s="396"/>
      <c r="N34" s="340"/>
      <c r="O34" s="323"/>
      <c r="P34" s="325"/>
      <c r="R34" s="144"/>
      <c r="AD34" s="165">
        <f t="shared" si="0"/>
        <v>0</v>
      </c>
      <c r="AE34" s="166">
        <f t="shared" si="1"/>
        <v>0</v>
      </c>
      <c r="AF34" s="166" t="e">
        <f>#REF!</f>
        <v>#REF!</v>
      </c>
      <c r="AG34" s="165">
        <f t="shared" si="2"/>
        <v>0</v>
      </c>
      <c r="AH34" s="167">
        <f t="shared" si="3"/>
        <v>0</v>
      </c>
      <c r="AI34" s="165">
        <f t="shared" si="4"/>
        <v>0</v>
      </c>
      <c r="AJ34" s="168">
        <f t="shared" si="5"/>
        <v>0</v>
      </c>
      <c r="AK34" s="168" t="str">
        <f t="shared" si="6"/>
        <v/>
      </c>
    </row>
    <row r="35" spans="2:37" s="130" customFormat="1" ht="16.5" customHeight="1" thickBot="1" x14ac:dyDescent="0.4">
      <c r="B35" s="144"/>
      <c r="C35" s="178" t="s">
        <v>22</v>
      </c>
      <c r="D35" s="178"/>
      <c r="E35" s="178"/>
      <c r="F35" s="210"/>
      <c r="G35" s="132"/>
      <c r="H35" s="227" t="s">
        <v>109</v>
      </c>
      <c r="I35" s="221">
        <v>1015</v>
      </c>
      <c r="J35" s="228">
        <v>72</v>
      </c>
      <c r="K35" s="217">
        <v>1087</v>
      </c>
      <c r="L35" s="133"/>
      <c r="M35" s="227" t="s">
        <v>109</v>
      </c>
      <c r="N35" s="215">
        <v>1233</v>
      </c>
      <c r="O35" s="216">
        <v>72</v>
      </c>
      <c r="P35" s="217">
        <v>1305</v>
      </c>
      <c r="R35" s="144"/>
      <c r="AD35" s="165">
        <f t="shared" si="0"/>
        <v>0</v>
      </c>
      <c r="AE35" s="166">
        <f t="shared" si="1"/>
        <v>0</v>
      </c>
      <c r="AF35" s="166" t="e">
        <f>#REF!</f>
        <v>#REF!</v>
      </c>
      <c r="AG35" s="165">
        <f t="shared" si="2"/>
        <v>0</v>
      </c>
      <c r="AH35" s="167">
        <f t="shared" si="3"/>
        <v>0</v>
      </c>
      <c r="AI35" s="165">
        <f t="shared" si="4"/>
        <v>0</v>
      </c>
      <c r="AJ35" s="168">
        <f t="shared" si="5"/>
        <v>0</v>
      </c>
      <c r="AK35" s="168" t="str">
        <f t="shared" si="6"/>
        <v/>
      </c>
    </row>
    <row r="36" spans="2:37" s="130" customFormat="1" ht="16.5" customHeight="1" thickTop="1" x14ac:dyDescent="0.3">
      <c r="B36" s="144"/>
      <c r="C36" s="373"/>
      <c r="D36" s="374"/>
      <c r="E36" s="374"/>
      <c r="F36" s="375"/>
      <c r="G36" s="132"/>
      <c r="H36" s="229" t="s">
        <v>110</v>
      </c>
      <c r="I36" s="221">
        <v>1079</v>
      </c>
      <c r="J36" s="221">
        <v>86</v>
      </c>
      <c r="K36" s="220">
        <v>1165</v>
      </c>
      <c r="L36" s="129"/>
      <c r="M36" s="229" t="s">
        <v>110</v>
      </c>
      <c r="N36" s="218">
        <v>1312</v>
      </c>
      <c r="O36" s="219">
        <v>86</v>
      </c>
      <c r="P36" s="220">
        <v>1398</v>
      </c>
      <c r="R36" s="144"/>
      <c r="AD36" s="165">
        <f t="shared" si="0"/>
        <v>0</v>
      </c>
      <c r="AE36" s="166">
        <f t="shared" si="1"/>
        <v>0</v>
      </c>
      <c r="AF36" s="166" t="e">
        <f>#REF!</f>
        <v>#REF!</v>
      </c>
      <c r="AG36" s="165">
        <f t="shared" si="2"/>
        <v>0</v>
      </c>
      <c r="AH36" s="167">
        <f t="shared" si="3"/>
        <v>0</v>
      </c>
      <c r="AI36" s="165">
        <f t="shared" si="4"/>
        <v>0</v>
      </c>
      <c r="AJ36" s="168">
        <f t="shared" si="5"/>
        <v>0</v>
      </c>
      <c r="AK36" s="168" t="str">
        <f t="shared" si="6"/>
        <v/>
      </c>
    </row>
    <row r="37" spans="2:37" s="130" customFormat="1" ht="16.149999999999999" customHeight="1" thickBot="1" x14ac:dyDescent="0.35">
      <c r="B37" s="144"/>
      <c r="C37" s="376"/>
      <c r="D37" s="377"/>
      <c r="E37" s="377"/>
      <c r="F37" s="378"/>
      <c r="G37" s="132"/>
      <c r="H37" s="229" t="s">
        <v>111</v>
      </c>
      <c r="I37" s="221">
        <v>1254</v>
      </c>
      <c r="J37" s="221">
        <v>143</v>
      </c>
      <c r="K37" s="220">
        <v>1397</v>
      </c>
      <c r="L37" s="129"/>
      <c r="M37" s="229" t="s">
        <v>111</v>
      </c>
      <c r="N37" s="219">
        <v>1534</v>
      </c>
      <c r="O37" s="221">
        <v>143</v>
      </c>
      <c r="P37" s="220">
        <v>1677</v>
      </c>
      <c r="R37" s="144"/>
      <c r="AD37" s="165">
        <f t="shared" si="0"/>
        <v>0</v>
      </c>
      <c r="AE37" s="166">
        <f t="shared" si="1"/>
        <v>0</v>
      </c>
      <c r="AF37" s="166" t="e">
        <f>#REF!</f>
        <v>#REF!</v>
      </c>
      <c r="AG37" s="165">
        <f t="shared" si="2"/>
        <v>0</v>
      </c>
      <c r="AH37" s="167">
        <f t="shared" si="3"/>
        <v>0</v>
      </c>
      <c r="AI37" s="165">
        <f t="shared" si="4"/>
        <v>0</v>
      </c>
      <c r="AJ37" s="168">
        <f t="shared" si="5"/>
        <v>0</v>
      </c>
      <c r="AK37" s="168" t="str">
        <f t="shared" si="6"/>
        <v/>
      </c>
    </row>
    <row r="38" spans="2:37" s="130" customFormat="1" ht="15" customHeight="1" thickTop="1" x14ac:dyDescent="0.35">
      <c r="B38" s="144"/>
      <c r="C38" s="133"/>
      <c r="D38" s="133"/>
      <c r="E38" s="132"/>
      <c r="F38" s="132"/>
      <c r="G38" s="132"/>
      <c r="H38" s="229" t="s">
        <v>112</v>
      </c>
      <c r="I38" s="221">
        <v>1445</v>
      </c>
      <c r="J38" s="221">
        <v>170</v>
      </c>
      <c r="K38" s="220">
        <v>1615</v>
      </c>
      <c r="L38" s="129"/>
      <c r="M38" s="229" t="s">
        <v>112</v>
      </c>
      <c r="N38" s="219">
        <v>1768</v>
      </c>
      <c r="O38" s="221">
        <v>170</v>
      </c>
      <c r="P38" s="220">
        <v>1938</v>
      </c>
      <c r="R38" s="144"/>
      <c r="AD38" s="165">
        <f t="shared" si="0"/>
        <v>0</v>
      </c>
      <c r="AE38" s="166">
        <f t="shared" si="1"/>
        <v>0</v>
      </c>
      <c r="AF38" s="166" t="e">
        <f>#REF!</f>
        <v>#REF!</v>
      </c>
      <c r="AG38" s="165">
        <f t="shared" si="2"/>
        <v>0</v>
      </c>
      <c r="AH38" s="167">
        <f t="shared" si="3"/>
        <v>0</v>
      </c>
      <c r="AI38" s="165">
        <f t="shared" si="4"/>
        <v>0</v>
      </c>
      <c r="AJ38" s="168">
        <f t="shared" si="5"/>
        <v>0</v>
      </c>
      <c r="AK38" s="168" t="str">
        <f t="shared" si="6"/>
        <v/>
      </c>
    </row>
    <row r="39" spans="2:37" s="130" customFormat="1" ht="15.75" customHeight="1" thickBot="1" x14ac:dyDescent="0.35">
      <c r="B39" s="144"/>
      <c r="C39" s="178" t="s">
        <v>20</v>
      </c>
      <c r="D39" s="178"/>
      <c r="E39" s="178"/>
      <c r="F39" s="132"/>
      <c r="G39" s="132"/>
      <c r="H39" s="232" t="s">
        <v>113</v>
      </c>
      <c r="I39" s="221">
        <v>1587</v>
      </c>
      <c r="J39" s="221">
        <v>214</v>
      </c>
      <c r="K39" s="220">
        <v>1801</v>
      </c>
      <c r="L39" s="129"/>
      <c r="M39" s="232" t="s">
        <v>113</v>
      </c>
      <c r="N39" s="219">
        <v>1947</v>
      </c>
      <c r="O39" s="221">
        <v>214</v>
      </c>
      <c r="P39" s="220">
        <v>2161</v>
      </c>
      <c r="R39" s="144"/>
      <c r="AD39" s="165">
        <f t="shared" si="0"/>
        <v>0</v>
      </c>
      <c r="AE39" s="166">
        <f t="shared" si="1"/>
        <v>0</v>
      </c>
      <c r="AF39" s="166" t="e">
        <f>#REF!</f>
        <v>#REF!</v>
      </c>
      <c r="AG39" s="165">
        <f t="shared" si="2"/>
        <v>0</v>
      </c>
      <c r="AH39" s="167">
        <f t="shared" si="3"/>
        <v>0</v>
      </c>
      <c r="AI39" s="165">
        <f t="shared" si="4"/>
        <v>0</v>
      </c>
      <c r="AJ39" s="168">
        <f t="shared" si="5"/>
        <v>0</v>
      </c>
      <c r="AK39" s="168" t="str">
        <f t="shared" si="6"/>
        <v/>
      </c>
    </row>
    <row r="40" spans="2:37" s="130" customFormat="1" ht="16.5" customHeight="1" thickTop="1" x14ac:dyDescent="0.3">
      <c r="B40" s="129"/>
      <c r="C40" s="341"/>
      <c r="D40" s="342"/>
      <c r="E40" s="343"/>
      <c r="F40" s="132"/>
      <c r="G40" s="132"/>
      <c r="H40" s="229" t="s">
        <v>108</v>
      </c>
      <c r="I40" s="221">
        <v>1709</v>
      </c>
      <c r="J40" s="222">
        <v>279</v>
      </c>
      <c r="K40" s="223">
        <v>1988</v>
      </c>
      <c r="L40" s="256"/>
      <c r="M40" s="229" t="s">
        <v>108</v>
      </c>
      <c r="N40" s="219">
        <v>2106</v>
      </c>
      <c r="O40" s="222">
        <v>279</v>
      </c>
      <c r="P40" s="223">
        <v>2385</v>
      </c>
      <c r="R40" s="129"/>
      <c r="AD40" s="165">
        <f t="shared" si="0"/>
        <v>0</v>
      </c>
      <c r="AE40" s="166">
        <f t="shared" si="1"/>
        <v>0</v>
      </c>
      <c r="AF40" s="166" t="e">
        <f>#REF!</f>
        <v>#REF!</v>
      </c>
      <c r="AG40" s="165">
        <f t="shared" si="2"/>
        <v>0</v>
      </c>
      <c r="AH40" s="167">
        <f t="shared" si="3"/>
        <v>0</v>
      </c>
      <c r="AI40" s="165">
        <f t="shared" si="4"/>
        <v>0</v>
      </c>
      <c r="AJ40" s="168">
        <f t="shared" si="5"/>
        <v>0</v>
      </c>
      <c r="AK40" s="168" t="str">
        <f t="shared" si="6"/>
        <v/>
      </c>
    </row>
    <row r="41" spans="2:37" s="130" customFormat="1" ht="16.5" customHeight="1" thickBot="1" x14ac:dyDescent="0.35">
      <c r="B41" s="129"/>
      <c r="C41" s="344"/>
      <c r="D41" s="345"/>
      <c r="E41" s="346"/>
      <c r="F41" s="132"/>
      <c r="G41" s="132"/>
      <c r="H41" s="231" t="s">
        <v>97</v>
      </c>
      <c r="I41" s="224">
        <v>1867</v>
      </c>
      <c r="J41" s="225">
        <v>306</v>
      </c>
      <c r="K41" s="226">
        <v>2173</v>
      </c>
      <c r="L41" s="129"/>
      <c r="M41" s="231" t="s">
        <v>97</v>
      </c>
      <c r="N41" s="224">
        <v>2302</v>
      </c>
      <c r="O41" s="225">
        <v>306</v>
      </c>
      <c r="P41" s="226">
        <v>2608</v>
      </c>
      <c r="Q41" s="129"/>
      <c r="R41" s="129"/>
      <c r="AD41" s="165">
        <f t="shared" si="0"/>
        <v>0</v>
      </c>
      <c r="AE41" s="166">
        <f t="shared" si="1"/>
        <v>0</v>
      </c>
      <c r="AF41" s="166" t="e">
        <f>#REF!</f>
        <v>#REF!</v>
      </c>
      <c r="AG41" s="165">
        <f t="shared" si="2"/>
        <v>0</v>
      </c>
      <c r="AH41" s="167">
        <f t="shared" si="3"/>
        <v>0</v>
      </c>
      <c r="AI41" s="165">
        <f t="shared" si="4"/>
        <v>0</v>
      </c>
      <c r="AJ41" s="168">
        <f t="shared" si="5"/>
        <v>0</v>
      </c>
      <c r="AK41" s="168" t="str">
        <f t="shared" si="6"/>
        <v/>
      </c>
    </row>
    <row r="42" spans="2:37" s="130" customFormat="1" ht="7.5" customHeight="1" thickTop="1" x14ac:dyDescent="0.35">
      <c r="B42" s="129"/>
      <c r="C42" s="133"/>
      <c r="D42" s="133"/>
      <c r="E42" s="132"/>
      <c r="F42" s="132"/>
      <c r="G42" s="132"/>
      <c r="H42" s="129"/>
      <c r="I42" s="133"/>
      <c r="J42" s="133"/>
      <c r="K42" s="133"/>
      <c r="L42" s="129"/>
      <c r="N42" s="129"/>
      <c r="O42" s="129"/>
      <c r="P42" s="129"/>
      <c r="Q42" s="129"/>
      <c r="R42" s="129"/>
      <c r="AD42" s="165">
        <f t="shared" si="0"/>
        <v>0</v>
      </c>
      <c r="AE42" s="166">
        <f t="shared" si="1"/>
        <v>0</v>
      </c>
      <c r="AF42" s="166" t="e">
        <f>#REF!</f>
        <v>#REF!</v>
      </c>
      <c r="AG42" s="165">
        <f t="shared" si="2"/>
        <v>0</v>
      </c>
      <c r="AH42" s="167">
        <f t="shared" si="3"/>
        <v>0</v>
      </c>
      <c r="AI42" s="165">
        <f t="shared" si="4"/>
        <v>0</v>
      </c>
      <c r="AJ42" s="168">
        <f t="shared" si="5"/>
        <v>0</v>
      </c>
      <c r="AK42" s="168" t="str">
        <f t="shared" si="6"/>
        <v/>
      </c>
    </row>
    <row r="43" spans="2:37" s="130" customFormat="1" ht="17.25" thickBot="1" x14ac:dyDescent="0.35">
      <c r="B43" s="129"/>
      <c r="C43" s="179" t="s">
        <v>24</v>
      </c>
      <c r="D43" s="179"/>
      <c r="E43" s="179"/>
      <c r="F43" s="132"/>
      <c r="G43" s="132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AD43" s="165">
        <f t="shared" si="0"/>
        <v>0</v>
      </c>
      <c r="AE43" s="166">
        <f t="shared" si="1"/>
        <v>0</v>
      </c>
      <c r="AF43" s="166" t="e">
        <f>#REF!</f>
        <v>#REF!</v>
      </c>
      <c r="AG43" s="165">
        <f t="shared" si="2"/>
        <v>0</v>
      </c>
      <c r="AH43" s="167">
        <f t="shared" si="3"/>
        <v>0</v>
      </c>
      <c r="AI43" s="165">
        <f t="shared" si="4"/>
        <v>0</v>
      </c>
      <c r="AJ43" s="168">
        <f t="shared" si="5"/>
        <v>0</v>
      </c>
      <c r="AK43" s="168" t="str">
        <f t="shared" si="6"/>
        <v/>
      </c>
    </row>
    <row r="44" spans="2:37" s="130" customFormat="1" ht="17.25" customHeight="1" thickTop="1" thickBot="1" x14ac:dyDescent="0.35">
      <c r="B44" s="144"/>
      <c r="C44" s="334"/>
      <c r="D44" s="335"/>
      <c r="E44" s="336"/>
      <c r="F44" s="132"/>
      <c r="G44" s="241"/>
      <c r="H44" s="174" t="s">
        <v>107</v>
      </c>
      <c r="I44" s="175"/>
      <c r="J44" s="175"/>
      <c r="K44" s="129"/>
      <c r="L44" s="129"/>
      <c r="M44" s="129"/>
      <c r="N44" s="129"/>
      <c r="O44" s="129"/>
      <c r="P44" s="129"/>
      <c r="Q44" s="129"/>
      <c r="R44" s="144"/>
      <c r="AD44" s="165">
        <f t="shared" si="0"/>
        <v>0</v>
      </c>
      <c r="AE44" s="166">
        <f t="shared" si="1"/>
        <v>0</v>
      </c>
      <c r="AF44" s="166" t="e">
        <f>#REF!</f>
        <v>#REF!</v>
      </c>
      <c r="AG44" s="165">
        <f t="shared" si="2"/>
        <v>0</v>
      </c>
      <c r="AH44" s="167">
        <f t="shared" si="3"/>
        <v>0</v>
      </c>
      <c r="AI44" s="165">
        <f t="shared" si="4"/>
        <v>0</v>
      </c>
      <c r="AJ44" s="168">
        <f t="shared" si="5"/>
        <v>0</v>
      </c>
      <c r="AK44" s="168" t="str">
        <f t="shared" si="6"/>
        <v/>
      </c>
    </row>
    <row r="45" spans="2:37" s="130" customFormat="1" ht="17.25" customHeight="1" x14ac:dyDescent="0.3">
      <c r="B45" s="144"/>
      <c r="C45" s="330"/>
      <c r="D45" s="331"/>
      <c r="E45" s="332"/>
      <c r="F45" s="132"/>
      <c r="G45" s="241"/>
      <c r="H45" s="242" t="s">
        <v>85</v>
      </c>
      <c r="I45" s="243" t="s">
        <v>83</v>
      </c>
      <c r="J45" s="244" t="s">
        <v>84</v>
      </c>
      <c r="K45" s="129"/>
      <c r="L45" s="129"/>
      <c r="M45" s="129"/>
      <c r="N45" s="129"/>
      <c r="O45" s="129"/>
      <c r="P45" s="129"/>
      <c r="Q45" s="129"/>
      <c r="R45" s="144"/>
      <c r="AD45" s="165">
        <f t="shared" si="0"/>
        <v>0</v>
      </c>
      <c r="AE45" s="166">
        <f t="shared" si="1"/>
        <v>0</v>
      </c>
      <c r="AF45" s="166" t="e">
        <f>#REF!</f>
        <v>#REF!</v>
      </c>
      <c r="AG45" s="165">
        <f t="shared" si="2"/>
        <v>0</v>
      </c>
      <c r="AH45" s="167">
        <f t="shared" si="3"/>
        <v>0</v>
      </c>
      <c r="AI45" s="165">
        <f t="shared" si="4"/>
        <v>0</v>
      </c>
      <c r="AJ45" s="168">
        <f t="shared" si="5"/>
        <v>0</v>
      </c>
      <c r="AK45" s="168" t="str">
        <f t="shared" si="6"/>
        <v/>
      </c>
    </row>
    <row r="46" spans="2:37" s="130" customFormat="1" ht="17.25" customHeight="1" thickBot="1" x14ac:dyDescent="0.35">
      <c r="B46" s="144"/>
      <c r="C46" s="330"/>
      <c r="D46" s="331"/>
      <c r="E46" s="332"/>
      <c r="F46" s="132"/>
      <c r="G46" s="132"/>
      <c r="H46" s="245" t="s">
        <v>86</v>
      </c>
      <c r="I46" s="246" t="s">
        <v>87</v>
      </c>
      <c r="J46" s="247" t="s">
        <v>87</v>
      </c>
      <c r="K46" s="129"/>
      <c r="L46" s="129"/>
      <c r="M46" s="129"/>
      <c r="N46" s="129"/>
      <c r="O46" s="129"/>
      <c r="P46" s="129"/>
      <c r="Q46" s="129"/>
      <c r="R46" s="144"/>
      <c r="AD46" s="165">
        <f t="shared" si="0"/>
        <v>0</v>
      </c>
      <c r="AE46" s="166">
        <f t="shared" si="1"/>
        <v>0</v>
      </c>
      <c r="AF46" s="166" t="e">
        <f>#REF!</f>
        <v>#REF!</v>
      </c>
      <c r="AG46" s="165">
        <f t="shared" si="2"/>
        <v>0</v>
      </c>
      <c r="AH46" s="167">
        <f t="shared" si="3"/>
        <v>0</v>
      </c>
      <c r="AI46" s="165">
        <f t="shared" si="4"/>
        <v>0</v>
      </c>
      <c r="AJ46" s="168">
        <f t="shared" si="5"/>
        <v>0</v>
      </c>
      <c r="AK46" s="168" t="str">
        <f t="shared" si="6"/>
        <v/>
      </c>
    </row>
    <row r="47" spans="2:37" s="130" customFormat="1" ht="17.25" customHeight="1" thickBot="1" x14ac:dyDescent="0.35">
      <c r="B47" s="144"/>
      <c r="C47" s="327"/>
      <c r="D47" s="328"/>
      <c r="E47" s="329"/>
      <c r="F47" s="132"/>
      <c r="G47" s="132"/>
      <c r="H47" s="237">
        <v>1</v>
      </c>
      <c r="I47" s="248">
        <v>43500</v>
      </c>
      <c r="J47" s="249">
        <v>52200</v>
      </c>
      <c r="K47" s="129"/>
      <c r="L47" s="129"/>
      <c r="M47" s="129"/>
      <c r="N47" s="129"/>
      <c r="O47" s="129"/>
      <c r="P47" s="129"/>
      <c r="Q47" s="129"/>
      <c r="R47" s="144"/>
      <c r="AD47" s="165">
        <f>C230</f>
        <v>0</v>
      </c>
      <c r="AE47" s="166">
        <f>D230</f>
        <v>0</v>
      </c>
      <c r="AF47" s="166" t="e">
        <f>#REF!</f>
        <v>#REF!</v>
      </c>
      <c r="AG47" s="165">
        <f>E230</f>
        <v>0</v>
      </c>
      <c r="AH47" s="167">
        <f>F230</f>
        <v>0</v>
      </c>
      <c r="AI47" s="165">
        <f>J230</f>
        <v>0</v>
      </c>
      <c r="AJ47" s="168">
        <f>L230</f>
        <v>0</v>
      </c>
      <c r="AK47" s="168" t="str">
        <f>P230</f>
        <v/>
      </c>
    </row>
    <row r="48" spans="2:37" s="130" customFormat="1" ht="15" customHeight="1" thickTop="1" x14ac:dyDescent="0.35">
      <c r="B48" s="144"/>
      <c r="C48" s="133"/>
      <c r="D48" s="133"/>
      <c r="E48" s="132"/>
      <c r="F48" s="132"/>
      <c r="G48" s="132"/>
      <c r="H48" s="238">
        <v>2</v>
      </c>
      <c r="I48" s="230">
        <v>49700</v>
      </c>
      <c r="J48" s="250">
        <v>59640</v>
      </c>
      <c r="K48" s="129"/>
      <c r="L48" s="129"/>
      <c r="M48" s="129"/>
      <c r="N48" s="129"/>
      <c r="O48" s="129"/>
      <c r="P48" s="129"/>
      <c r="Q48" s="129"/>
      <c r="R48" s="144"/>
      <c r="AD48" s="165" t="str">
        <f>C231</f>
        <v>CONTINUE ONTO AND ATTACH ADDITIONAL COPIES OF THIS PAGE IF NECESSARY</v>
      </c>
      <c r="AE48" s="166">
        <f>D231</f>
        <v>0</v>
      </c>
      <c r="AF48" s="166" t="e">
        <f>#REF!</f>
        <v>#REF!</v>
      </c>
      <c r="AG48" s="165">
        <f>E231</f>
        <v>0</v>
      </c>
      <c r="AH48" s="167">
        <f>F231</f>
        <v>0</v>
      </c>
      <c r="AI48" s="165">
        <f>J231</f>
        <v>0</v>
      </c>
      <c r="AJ48" s="168">
        <f>L231</f>
        <v>0</v>
      </c>
      <c r="AK48" s="168">
        <f>P231</f>
        <v>0</v>
      </c>
    </row>
    <row r="49" spans="2:37" s="130" customFormat="1" ht="12.75" customHeight="1" x14ac:dyDescent="0.3">
      <c r="B49" s="144"/>
      <c r="C49" s="333" t="s">
        <v>88</v>
      </c>
      <c r="D49" s="333"/>
      <c r="E49" s="333"/>
      <c r="F49" s="150"/>
      <c r="G49" s="150"/>
      <c r="H49" s="239">
        <v>3</v>
      </c>
      <c r="I49" s="219">
        <v>55900</v>
      </c>
      <c r="J49" s="220">
        <v>67080</v>
      </c>
      <c r="K49" s="129"/>
      <c r="L49" s="129"/>
      <c r="M49" s="129"/>
      <c r="N49" s="129"/>
      <c r="O49" s="129"/>
      <c r="P49" s="129"/>
      <c r="Q49" s="129"/>
      <c r="R49" s="144"/>
      <c r="AD49" s="165" t="e">
        <f>#REF!</f>
        <v>#REF!</v>
      </c>
      <c r="AE49" s="166" t="e">
        <f>#REF!</f>
        <v>#REF!</v>
      </c>
      <c r="AF49" s="166" t="e">
        <f>#REF!</f>
        <v>#REF!</v>
      </c>
      <c r="AG49" s="165" t="e">
        <f>#REF!</f>
        <v>#REF!</v>
      </c>
      <c r="AH49" s="167" t="e">
        <f>#REF!</f>
        <v>#REF!</v>
      </c>
      <c r="AI49" s="165" t="e">
        <f>#REF!</f>
        <v>#REF!</v>
      </c>
      <c r="AJ49" s="168" t="e">
        <f>#REF!</f>
        <v>#REF!</v>
      </c>
      <c r="AK49" s="168" t="e">
        <f>#REF!</f>
        <v>#REF!</v>
      </c>
    </row>
    <row r="50" spans="2:37" s="130" customFormat="1" ht="17.25" customHeight="1" x14ac:dyDescent="0.3">
      <c r="B50" s="144"/>
      <c r="C50" s="337" t="s">
        <v>89</v>
      </c>
      <c r="D50" s="337"/>
      <c r="E50" s="337"/>
      <c r="F50" s="150"/>
      <c r="G50" s="150"/>
      <c r="H50" s="239">
        <v>4</v>
      </c>
      <c r="I50" s="219">
        <v>62100</v>
      </c>
      <c r="J50" s="220">
        <v>74520</v>
      </c>
      <c r="K50" s="129"/>
      <c r="L50" s="129"/>
      <c r="M50" s="129"/>
      <c r="N50" s="129"/>
      <c r="O50" s="129"/>
      <c r="P50" s="129"/>
      <c r="Q50" s="129"/>
      <c r="R50" s="144"/>
      <c r="AD50" s="165" t="e">
        <f>#REF!</f>
        <v>#REF!</v>
      </c>
      <c r="AE50" s="166" t="e">
        <f>#REF!</f>
        <v>#REF!</v>
      </c>
      <c r="AF50" s="166" t="e">
        <f>#REF!</f>
        <v>#REF!</v>
      </c>
      <c r="AG50" s="165" t="e">
        <f>#REF!</f>
        <v>#REF!</v>
      </c>
      <c r="AH50" s="167" t="e">
        <f>#REF!</f>
        <v>#REF!</v>
      </c>
      <c r="AI50" s="165" t="e">
        <f>#REF!</f>
        <v>#REF!</v>
      </c>
      <c r="AJ50" s="168" t="e">
        <f>#REF!</f>
        <v>#REF!</v>
      </c>
      <c r="AK50" s="168" t="e">
        <f>#REF!</f>
        <v>#REF!</v>
      </c>
    </row>
    <row r="51" spans="2:37" s="130" customFormat="1" ht="15" customHeight="1" x14ac:dyDescent="0.3">
      <c r="B51" s="144"/>
      <c r="C51" s="172"/>
      <c r="D51" s="173"/>
      <c r="E51" s="173"/>
      <c r="F51" s="150"/>
      <c r="G51" s="150"/>
      <c r="H51" s="239">
        <v>5</v>
      </c>
      <c r="I51" s="219">
        <v>67100</v>
      </c>
      <c r="J51" s="220">
        <v>80520</v>
      </c>
      <c r="K51" s="129"/>
      <c r="L51" s="129"/>
      <c r="M51" s="129"/>
      <c r="N51" s="129"/>
      <c r="O51" s="129"/>
      <c r="P51" s="129"/>
      <c r="R51" s="144"/>
      <c r="AD51" s="165" t="e">
        <f>#REF!</f>
        <v>#REF!</v>
      </c>
      <c r="AE51" s="166" t="e">
        <f>#REF!</f>
        <v>#REF!</v>
      </c>
      <c r="AF51" s="166" t="e">
        <f>#REF!</f>
        <v>#REF!</v>
      </c>
      <c r="AG51" s="165" t="e">
        <f>#REF!</f>
        <v>#REF!</v>
      </c>
      <c r="AH51" s="167" t="e">
        <f>#REF!</f>
        <v>#REF!</v>
      </c>
      <c r="AI51" s="165" t="e">
        <f>#REF!</f>
        <v>#REF!</v>
      </c>
      <c r="AJ51" s="168" t="e">
        <f>#REF!</f>
        <v>#REF!</v>
      </c>
      <c r="AK51" s="168" t="e">
        <f>#REF!</f>
        <v>#REF!</v>
      </c>
    </row>
    <row r="52" spans="2:37" s="130" customFormat="1" ht="17.25" thickBot="1" x14ac:dyDescent="0.35">
      <c r="B52" s="144"/>
      <c r="C52" s="326" t="s">
        <v>90</v>
      </c>
      <c r="D52" s="326"/>
      <c r="E52" s="326"/>
      <c r="F52" s="150"/>
      <c r="G52" s="150"/>
      <c r="H52" s="240">
        <v>6</v>
      </c>
      <c r="I52" s="251">
        <v>72050</v>
      </c>
      <c r="J52" s="226">
        <v>86460</v>
      </c>
      <c r="K52" s="129"/>
      <c r="L52" s="129"/>
      <c r="M52" s="129"/>
      <c r="N52" s="129"/>
      <c r="O52" s="129"/>
      <c r="P52" s="129"/>
      <c r="Q52" s="129"/>
      <c r="R52" s="144"/>
      <c r="AD52" s="165" t="e">
        <f>#REF!</f>
        <v>#REF!</v>
      </c>
      <c r="AE52" s="166" t="e">
        <f>#REF!</f>
        <v>#REF!</v>
      </c>
      <c r="AF52" s="166" t="e">
        <f>#REF!</f>
        <v>#REF!</v>
      </c>
      <c r="AG52" s="165" t="e">
        <f>#REF!</f>
        <v>#REF!</v>
      </c>
      <c r="AH52" s="167" t="e">
        <f>#REF!</f>
        <v>#REF!</v>
      </c>
      <c r="AI52" s="165" t="e">
        <f>#REF!</f>
        <v>#REF!</v>
      </c>
      <c r="AJ52" s="168" t="e">
        <f>#REF!</f>
        <v>#REF!</v>
      </c>
      <c r="AK52" s="168" t="e">
        <f>#REF!</f>
        <v>#REF!</v>
      </c>
    </row>
    <row r="53" spans="2:37" s="130" customFormat="1" ht="22.15" customHeight="1" x14ac:dyDescent="0.3">
      <c r="B53" s="144"/>
      <c r="C53" s="338" t="s">
        <v>124</v>
      </c>
      <c r="D53" s="338"/>
      <c r="E53" s="338"/>
      <c r="F53" s="338"/>
      <c r="G53" s="338"/>
      <c r="H53" s="297" t="s">
        <v>114</v>
      </c>
      <c r="I53" s="297"/>
      <c r="J53" s="297"/>
      <c r="K53" s="129"/>
      <c r="L53" s="129"/>
      <c r="M53" s="129"/>
      <c r="N53" s="129"/>
      <c r="O53" s="129"/>
      <c r="P53" s="129"/>
      <c r="Q53" s="129"/>
      <c r="R53" s="144"/>
      <c r="AD53" s="165" t="e">
        <f>#REF!</f>
        <v>#REF!</v>
      </c>
      <c r="AE53" s="166" t="e">
        <f>#REF!</f>
        <v>#REF!</v>
      </c>
      <c r="AF53" s="166" t="e">
        <f>#REF!</f>
        <v>#REF!</v>
      </c>
      <c r="AG53" s="165" t="e">
        <f>#REF!</f>
        <v>#REF!</v>
      </c>
      <c r="AH53" s="167" t="e">
        <f>#REF!</f>
        <v>#REF!</v>
      </c>
      <c r="AI53" s="165" t="e">
        <f>#REF!</f>
        <v>#REF!</v>
      </c>
      <c r="AJ53" s="168" t="e">
        <f>#REF!</f>
        <v>#REF!</v>
      </c>
      <c r="AK53" s="168" t="e">
        <f>#REF!</f>
        <v>#REF!</v>
      </c>
    </row>
    <row r="54" spans="2:37" ht="26.25" customHeight="1" x14ac:dyDescent="0.35">
      <c r="C54" s="158" t="str">
        <f>IF(C20="","",IFERROR(UPPER(LEFT(C20,IF(ISNUMBER(FIND(",",C20)),FIND(",",C20)-1,IF(ISNUMBER(SEARCH("SAINT PAUL",C20)),SEARCH("SAINT PAUL",C20),IF(ISNUMBER(SEARCH("ST. PAUL",C20)),SEARCH("ST. PAUL",C20),100))))&amp;"   |   "&amp;C20&amp;"   |   "&amp;UPPER(C26)),""))</f>
        <v/>
      </c>
      <c r="Q54" s="208"/>
      <c r="AD54" s="165">
        <f>C250</f>
        <v>0</v>
      </c>
      <c r="AE54" s="166">
        <f>D250</f>
        <v>0</v>
      </c>
      <c r="AF54" s="166" t="e">
        <f>#REF!</f>
        <v>#REF!</v>
      </c>
      <c r="AG54" s="165">
        <f>E250</f>
        <v>0</v>
      </c>
      <c r="AH54" s="167">
        <f>F250</f>
        <v>0</v>
      </c>
      <c r="AI54" s="165">
        <f>J250</f>
        <v>0</v>
      </c>
      <c r="AJ54" s="168">
        <f>L250</f>
        <v>0</v>
      </c>
      <c r="AK54" s="168">
        <f>P250</f>
        <v>0</v>
      </c>
    </row>
    <row r="55" spans="2:37" ht="26.25" customHeight="1" x14ac:dyDescent="0.35">
      <c r="C55" s="158"/>
      <c r="Q55" s="208"/>
      <c r="AD55" s="165">
        <f>C122</f>
        <v>0</v>
      </c>
      <c r="AE55" s="166">
        <f>D122</f>
        <v>0</v>
      </c>
      <c r="AF55" s="166" t="e">
        <f>#REF!</f>
        <v>#REF!</v>
      </c>
      <c r="AG55" s="165">
        <f>E122</f>
        <v>0</v>
      </c>
      <c r="AH55" s="167">
        <f>F122</f>
        <v>0</v>
      </c>
      <c r="AI55" s="165">
        <f>J122</f>
        <v>0</v>
      </c>
      <c r="AJ55" s="168">
        <f>L122</f>
        <v>0</v>
      </c>
      <c r="AK55" s="168" t="str">
        <f>P122</f>
        <v/>
      </c>
    </row>
    <row r="56" spans="2:37" ht="26.25" customHeight="1" x14ac:dyDescent="0.35">
      <c r="C56" s="158"/>
      <c r="Q56" s="208"/>
      <c r="AD56" s="165">
        <f>C120</f>
        <v>0</v>
      </c>
      <c r="AE56" s="166">
        <f>D120</f>
        <v>0</v>
      </c>
      <c r="AF56" s="166" t="e">
        <f>#REF!</f>
        <v>#REF!</v>
      </c>
      <c r="AG56" s="165">
        <f>E120</f>
        <v>0</v>
      </c>
      <c r="AH56" s="167">
        <f>F120</f>
        <v>0</v>
      </c>
      <c r="AI56" s="165">
        <f>J120</f>
        <v>0</v>
      </c>
      <c r="AJ56" s="168">
        <f>L120</f>
        <v>0</v>
      </c>
      <c r="AK56" s="168" t="str">
        <f>P120</f>
        <v/>
      </c>
    </row>
    <row r="57" spans="2:37" ht="26.25" customHeight="1" x14ac:dyDescent="0.35">
      <c r="C57" s="158"/>
      <c r="Q57" s="208"/>
      <c r="AD57" s="165">
        <f>C121</f>
        <v>0</v>
      </c>
      <c r="AE57" s="166">
        <f>D121</f>
        <v>0</v>
      </c>
      <c r="AF57" s="166" t="e">
        <f>#REF!</f>
        <v>#REF!</v>
      </c>
      <c r="AG57" s="165">
        <f>E121</f>
        <v>0</v>
      </c>
      <c r="AH57" s="167">
        <f>F121</f>
        <v>0</v>
      </c>
      <c r="AI57" s="165">
        <f>J121</f>
        <v>0</v>
      </c>
      <c r="AJ57" s="168">
        <f>L121</f>
        <v>0</v>
      </c>
      <c r="AK57" s="168" t="str">
        <f>P121</f>
        <v/>
      </c>
    </row>
    <row r="58" spans="2:37" ht="26.25" customHeight="1" x14ac:dyDescent="0.35">
      <c r="C58" s="158"/>
      <c r="Q58" s="208"/>
      <c r="AD58" s="165">
        <f>C121</f>
        <v>0</v>
      </c>
      <c r="AE58" s="166">
        <f>D121</f>
        <v>0</v>
      </c>
      <c r="AF58" s="166" t="e">
        <f>#REF!</f>
        <v>#REF!</v>
      </c>
      <c r="AG58" s="165">
        <f>E121</f>
        <v>0</v>
      </c>
      <c r="AH58" s="167">
        <f>F121</f>
        <v>0</v>
      </c>
      <c r="AI58" s="165">
        <f>J121</f>
        <v>0</v>
      </c>
      <c r="AJ58" s="168">
        <f>L121</f>
        <v>0</v>
      </c>
      <c r="AK58" s="168" t="str">
        <f>P121</f>
        <v/>
      </c>
    </row>
    <row r="59" spans="2:37" ht="26.25" customHeight="1" x14ac:dyDescent="0.35">
      <c r="C59" s="158"/>
      <c r="Q59" s="208"/>
      <c r="AD59" s="165">
        <f>C122</f>
        <v>0</v>
      </c>
      <c r="AE59" s="166">
        <f>D122</f>
        <v>0</v>
      </c>
      <c r="AF59" s="166" t="e">
        <f>#REF!</f>
        <v>#REF!</v>
      </c>
      <c r="AG59" s="165">
        <f>E122</f>
        <v>0</v>
      </c>
      <c r="AH59" s="167">
        <f>F122</f>
        <v>0</v>
      </c>
      <c r="AI59" s="165">
        <f>J122</f>
        <v>0</v>
      </c>
      <c r="AJ59" s="168">
        <f>L122</f>
        <v>0</v>
      </c>
      <c r="AK59" s="168" t="str">
        <f>P122</f>
        <v/>
      </c>
    </row>
    <row r="60" spans="2:37" ht="26.25" customHeight="1" x14ac:dyDescent="0.35">
      <c r="C60" s="158"/>
      <c r="Q60" s="208"/>
      <c r="AD60" s="165">
        <f>C122</f>
        <v>0</v>
      </c>
      <c r="AE60" s="166">
        <f>D122</f>
        <v>0</v>
      </c>
      <c r="AF60" s="166" t="e">
        <f>#REF!</f>
        <v>#REF!</v>
      </c>
      <c r="AG60" s="165">
        <f>E122</f>
        <v>0</v>
      </c>
      <c r="AH60" s="167">
        <f>F122</f>
        <v>0</v>
      </c>
      <c r="AI60" s="165">
        <f>J122</f>
        <v>0</v>
      </c>
      <c r="AJ60" s="168">
        <f>L122</f>
        <v>0</v>
      </c>
      <c r="AK60" s="168" t="str">
        <f>P122</f>
        <v/>
      </c>
    </row>
    <row r="61" spans="2:37" ht="26.25" customHeight="1" x14ac:dyDescent="0.35">
      <c r="C61" s="158"/>
      <c r="Q61" s="208"/>
      <c r="AD61" s="165">
        <f>C122</f>
        <v>0</v>
      </c>
      <c r="AE61" s="166">
        <f>D122</f>
        <v>0</v>
      </c>
      <c r="AF61" s="166" t="e">
        <f>#REF!</f>
        <v>#REF!</v>
      </c>
      <c r="AG61" s="165">
        <f>E122</f>
        <v>0</v>
      </c>
      <c r="AH61" s="167">
        <f>F122</f>
        <v>0</v>
      </c>
      <c r="AI61" s="165">
        <f>J122</f>
        <v>0</v>
      </c>
      <c r="AJ61" s="168">
        <f>L122</f>
        <v>0</v>
      </c>
      <c r="AK61" s="168" t="str">
        <f>P122</f>
        <v/>
      </c>
    </row>
    <row r="62" spans="2:37" ht="26.25" customHeight="1" x14ac:dyDescent="0.35">
      <c r="C62" s="158"/>
      <c r="Q62" s="208"/>
      <c r="AD62" s="165">
        <f>C122</f>
        <v>0</v>
      </c>
      <c r="AE62" s="166">
        <f>D122</f>
        <v>0</v>
      </c>
      <c r="AF62" s="166" t="e">
        <f>#REF!</f>
        <v>#REF!</v>
      </c>
      <c r="AG62" s="165">
        <f>E122</f>
        <v>0</v>
      </c>
      <c r="AH62" s="167">
        <f>F122</f>
        <v>0</v>
      </c>
      <c r="AI62" s="165">
        <f>J122</f>
        <v>0</v>
      </c>
      <c r="AJ62" s="168">
        <f>L122</f>
        <v>0</v>
      </c>
      <c r="AK62" s="168" t="str">
        <f>P122</f>
        <v/>
      </c>
    </row>
    <row r="63" spans="2:37" ht="26.25" customHeight="1" x14ac:dyDescent="0.35">
      <c r="C63" s="158"/>
      <c r="Q63" s="208"/>
      <c r="AD63" s="165">
        <f>C122</f>
        <v>0</v>
      </c>
      <c r="AE63" s="166">
        <f>D122</f>
        <v>0</v>
      </c>
      <c r="AF63" s="166" t="e">
        <f>#REF!</f>
        <v>#REF!</v>
      </c>
      <c r="AG63" s="165">
        <f>E122</f>
        <v>0</v>
      </c>
      <c r="AH63" s="167">
        <f>F122</f>
        <v>0</v>
      </c>
      <c r="AI63" s="165">
        <f>J122</f>
        <v>0</v>
      </c>
      <c r="AJ63" s="168">
        <f>L122</f>
        <v>0</v>
      </c>
      <c r="AK63" s="168" t="str">
        <f>P122</f>
        <v/>
      </c>
    </row>
    <row r="64" spans="2:37" ht="26.25" customHeight="1" x14ac:dyDescent="0.35">
      <c r="C64" s="158"/>
      <c r="Q64" s="208"/>
      <c r="AD64" s="165">
        <f>C122</f>
        <v>0</v>
      </c>
      <c r="AE64" s="166">
        <f>D122</f>
        <v>0</v>
      </c>
      <c r="AF64" s="166" t="e">
        <f>#REF!</f>
        <v>#REF!</v>
      </c>
      <c r="AG64" s="165">
        <f>E122</f>
        <v>0</v>
      </c>
      <c r="AH64" s="167">
        <f>F122</f>
        <v>0</v>
      </c>
      <c r="AI64" s="165">
        <f>J122</f>
        <v>0</v>
      </c>
      <c r="AJ64" s="168">
        <f>L122</f>
        <v>0</v>
      </c>
      <c r="AK64" s="168" t="str">
        <f>P122</f>
        <v/>
      </c>
    </row>
    <row r="65" spans="2:37" ht="26.25" customHeight="1" x14ac:dyDescent="0.35">
      <c r="C65" s="158"/>
      <c r="Q65" s="208"/>
      <c r="AD65" s="165">
        <f>C122</f>
        <v>0</v>
      </c>
      <c r="AE65" s="166">
        <f>D122</f>
        <v>0</v>
      </c>
      <c r="AF65" s="166" t="e">
        <f>#REF!</f>
        <v>#REF!</v>
      </c>
      <c r="AG65" s="165">
        <f>E122</f>
        <v>0</v>
      </c>
      <c r="AH65" s="167">
        <f>F122</f>
        <v>0</v>
      </c>
      <c r="AI65" s="165">
        <f>J122</f>
        <v>0</v>
      </c>
      <c r="AJ65" s="168">
        <f>L122</f>
        <v>0</v>
      </c>
      <c r="AK65" s="168" t="str">
        <f>P122</f>
        <v/>
      </c>
    </row>
    <row r="66" spans="2:37" ht="26.25" customHeight="1" thickBot="1" x14ac:dyDescent="0.4">
      <c r="C66" s="158"/>
      <c r="G66" s="271" t="s">
        <v>130</v>
      </c>
      <c r="Q66" s="208"/>
      <c r="AD66" s="165">
        <f>C122</f>
        <v>0</v>
      </c>
      <c r="AE66" s="166">
        <f>D122</f>
        <v>0</v>
      </c>
      <c r="AF66" s="166" t="e">
        <f>#REF!</f>
        <v>#REF!</v>
      </c>
      <c r="AG66" s="165">
        <f>E122</f>
        <v>0</v>
      </c>
      <c r="AH66" s="167">
        <f>F122</f>
        <v>0</v>
      </c>
      <c r="AI66" s="165">
        <f>J122</f>
        <v>0</v>
      </c>
      <c r="AJ66" s="168">
        <f>L122</f>
        <v>0</v>
      </c>
      <c r="AK66" s="168" t="str">
        <f>P122</f>
        <v/>
      </c>
    </row>
    <row r="67" spans="2:37" ht="45.75" customHeight="1" thickBot="1" x14ac:dyDescent="0.4">
      <c r="C67" s="185" t="s">
        <v>117</v>
      </c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7"/>
      <c r="Q67" s="205"/>
      <c r="AD67" s="165">
        <f t="shared" ref="AD67:AD83" si="7">C251</f>
        <v>0</v>
      </c>
      <c r="AE67" s="166">
        <f t="shared" ref="AE67:AE83" si="8">D251</f>
        <v>0</v>
      </c>
      <c r="AF67" s="166" t="e">
        <f>#REF!</f>
        <v>#REF!</v>
      </c>
      <c r="AG67" s="165">
        <f t="shared" ref="AG67:AG83" si="9">E251</f>
        <v>0</v>
      </c>
      <c r="AH67" s="167">
        <f t="shared" ref="AH67:AH83" si="10">F251</f>
        <v>0</v>
      </c>
      <c r="AI67" s="165">
        <f t="shared" ref="AI67:AI83" si="11">J251</f>
        <v>0</v>
      </c>
      <c r="AJ67" s="168">
        <f t="shared" ref="AJ67:AJ83" si="12">L251</f>
        <v>0</v>
      </c>
      <c r="AK67" s="168">
        <f t="shared" ref="AK67:AK83" si="13">P251</f>
        <v>0</v>
      </c>
    </row>
    <row r="68" spans="2:37" ht="90.75" customHeight="1" thickBot="1" x14ac:dyDescent="0.4">
      <c r="C68" s="155" t="s">
        <v>91</v>
      </c>
      <c r="D68" s="156" t="s">
        <v>39</v>
      </c>
      <c r="E68" s="154" t="s">
        <v>92</v>
      </c>
      <c r="F68" s="413" t="s">
        <v>93</v>
      </c>
      <c r="G68" s="414"/>
      <c r="H68" s="415"/>
      <c r="I68" s="153"/>
      <c r="J68" s="416" t="s">
        <v>94</v>
      </c>
      <c r="K68" s="417"/>
      <c r="L68" s="422" t="s">
        <v>100</v>
      </c>
      <c r="M68" s="423"/>
      <c r="N68" s="203" t="s">
        <v>116</v>
      </c>
      <c r="O68" s="203" t="s">
        <v>96</v>
      </c>
      <c r="P68" s="203" t="s">
        <v>115</v>
      </c>
      <c r="Q68" s="209"/>
      <c r="R68" s="205"/>
      <c r="AD68" s="165">
        <f t="shared" si="7"/>
        <v>0</v>
      </c>
      <c r="AE68" s="166">
        <f t="shared" si="8"/>
        <v>0</v>
      </c>
      <c r="AF68" s="166" t="e">
        <f>#REF!</f>
        <v>#REF!</v>
      </c>
      <c r="AG68" s="165">
        <f t="shared" si="9"/>
        <v>0</v>
      </c>
      <c r="AH68" s="167">
        <f t="shared" si="10"/>
        <v>0</v>
      </c>
      <c r="AI68" s="165">
        <f t="shared" si="11"/>
        <v>0</v>
      </c>
      <c r="AJ68" s="168">
        <f t="shared" si="12"/>
        <v>0</v>
      </c>
      <c r="AK68" s="168">
        <f t="shared" si="13"/>
        <v>0</v>
      </c>
    </row>
    <row r="69" spans="2:37" s="136" customFormat="1" ht="30" customHeight="1" thickTop="1" x14ac:dyDescent="0.35">
      <c r="B69" s="151"/>
      <c r="C69" s="252"/>
      <c r="D69" s="254"/>
      <c r="E69" s="255"/>
      <c r="F69" s="420"/>
      <c r="G69" s="411"/>
      <c r="H69" s="421"/>
      <c r="I69" s="269"/>
      <c r="J69" s="406"/>
      <c r="K69" s="407"/>
      <c r="L69" s="424"/>
      <c r="M69" s="425"/>
      <c r="N69" s="265" t="str" cm="1">
        <f t="array" ref="N69">IF(OR($E69="NO",$F69="N/A"),"N/A",
IF(OR($D69&lt;0,$D69=""),"",
IF($D69&lt;7,
IF($F69=50%,INDEX($J$35:$J$41,$D69+1,1),
IF($F69=60%,INDEX($O$35:$O$41,$D69+1,1),"")),
IF($F69=50%,$J$40*(($D69-6)*0.15+1),IF($F69=60%,$O$40*(($D69-5)*0.15+1),"")))))</f>
        <v/>
      </c>
      <c r="O69" s="266">
        <f t="shared" ref="O69:O228" si="14">IF(OR($N69 = "N/A"),"N/A",SUM($L69:$N69))</f>
        <v>0</v>
      </c>
      <c r="P69" s="204" t="str" cm="1">
        <f t="array" ref="P69">IF(OR($E69="NO",$F69="N/A"),"N/A",
IF(OR($D69&lt;0,$D69=""),"",
IF($D69&lt;7,
IF($F69=50%,INDEX($K$35:$K$41,$D69+1,1),
IF($F69=60%,INDEX($P$35:$P$41,$D69+1,1),"")),
IF($F69=50%,$K$40*(($D69-6)*0.15+1),IF($F69=60%,$P$40*(($D69-5)*0.15+1),"")))))</f>
        <v/>
      </c>
      <c r="Q69" s="205"/>
      <c r="R69" s="205"/>
      <c r="AD69" s="165">
        <f t="shared" si="7"/>
        <v>0</v>
      </c>
      <c r="AE69" s="166">
        <f t="shared" si="8"/>
        <v>0</v>
      </c>
      <c r="AF69" s="166" t="e">
        <f>#REF!</f>
        <v>#REF!</v>
      </c>
      <c r="AG69" s="165">
        <f t="shared" si="9"/>
        <v>0</v>
      </c>
      <c r="AH69" s="167">
        <f t="shared" si="10"/>
        <v>0</v>
      </c>
      <c r="AI69" s="165">
        <f t="shared" si="11"/>
        <v>0</v>
      </c>
      <c r="AJ69" s="168">
        <f t="shared" si="12"/>
        <v>0</v>
      </c>
      <c r="AK69" s="168">
        <f t="shared" si="13"/>
        <v>0</v>
      </c>
    </row>
    <row r="70" spans="2:37" s="136" customFormat="1" ht="30" customHeight="1" x14ac:dyDescent="0.35">
      <c r="B70" s="151"/>
      <c r="C70" s="258"/>
      <c r="D70" s="260"/>
      <c r="E70" s="263"/>
      <c r="F70" s="408"/>
      <c r="G70" s="409"/>
      <c r="H70" s="410"/>
      <c r="I70" s="270"/>
      <c r="J70" s="405"/>
      <c r="K70" s="398"/>
      <c r="L70" s="418"/>
      <c r="M70" s="419"/>
      <c r="N70" s="267" t="str" cm="1">
        <f t="array" ref="N70">IF(OR($E70="NO",$F70="N/A"),"N/A",
IF(OR($D70&lt;0,$D70=""),"",
IF($D70&lt;7,
IF($F70=50%,INDEX($J$35:$J$41,$D70+1,1),
IF($F70=60%,INDEX($O$35:$O$41,$D70+1,1),"")),
IF($F70=50%,$J$40*(($D70-6)*0.15+1),IF($F70=60%,$O$40*(($D70-5)*0.15+1),"")))))</f>
        <v/>
      </c>
      <c r="O70" s="267">
        <f t="shared" si="14"/>
        <v>0</v>
      </c>
      <c r="P70" s="253" t="str" cm="1">
        <f t="array" ref="P70">IF(OR($E70="NO",$F70="N/A"),"N/A",
IF(OR($D70&lt;0,$D70=""),"",
IF($D70&lt;7,
IF($F70=50%,INDEX($K$35:$K$41,$D70+1,1),
IF($F70=60%,INDEX($P$35:$P$41,$D70+1,1),"")),
IF($F70=50%,$K$40*(($D70-6)*0.15+1),IF($F70=60%,$P$40*(($D70-5)*0.15+1),"")))))</f>
        <v/>
      </c>
      <c r="Q70" s="205"/>
      <c r="R70" s="205"/>
      <c r="AD70" s="165">
        <f t="shared" si="7"/>
        <v>0</v>
      </c>
      <c r="AE70" s="166">
        <f t="shared" si="8"/>
        <v>0</v>
      </c>
      <c r="AF70" s="166" t="e">
        <f>#REF!</f>
        <v>#REF!</v>
      </c>
      <c r="AG70" s="165">
        <f t="shared" si="9"/>
        <v>0</v>
      </c>
      <c r="AH70" s="167">
        <f t="shared" si="10"/>
        <v>0</v>
      </c>
      <c r="AI70" s="165">
        <f t="shared" si="11"/>
        <v>0</v>
      </c>
      <c r="AJ70" s="168">
        <f t="shared" si="12"/>
        <v>0</v>
      </c>
      <c r="AK70" s="168">
        <f t="shared" si="13"/>
        <v>0</v>
      </c>
    </row>
    <row r="71" spans="2:37" s="136" customFormat="1" ht="30" customHeight="1" x14ac:dyDescent="0.35">
      <c r="B71" s="151"/>
      <c r="C71" s="258"/>
      <c r="D71" s="260"/>
      <c r="E71" s="263"/>
      <c r="F71" s="408"/>
      <c r="G71" s="409"/>
      <c r="H71" s="410"/>
      <c r="I71" s="270"/>
      <c r="J71" s="405"/>
      <c r="K71" s="398"/>
      <c r="L71" s="418"/>
      <c r="M71" s="419"/>
      <c r="N71" s="267" t="str" cm="1">
        <f t="array" ref="N71">IF(OR($E71="NO",$F71="N/A"),"N/A",
IF(OR($D71&lt;0,$D71=""),"",
IF($D71&lt;7,
IF($F71=50%,INDEX($J$35:$J$41,$D71+1,1),
IF($F71=60%,INDEX($O$35:$O$41,$D71+1,1),"")),
IF($F71=50%,$J$40*(($D71-6)*0.15+1),IF($F71=60%,$O$40*(($D71-5)*0.15+1),"")))))</f>
        <v/>
      </c>
      <c r="O71" s="267">
        <f t="shared" si="14"/>
        <v>0</v>
      </c>
      <c r="P71" s="253" t="str" cm="1">
        <f t="array" ref="P71">IF(OR($E71="NO",$F71="N/A"),"N/A",
IF(OR($D71&lt;0,$D71=""),"",
IF($D71&lt;7,
IF($F71=50%,INDEX($K$35:$K$41,$D71+1,1),
IF($F71=60%,INDEX($P$35:$P$41,$D71+1,1),"")),
IF($F71=50%,$K$40*(($D71-6)*0.15+1),IF($F71=60%,$P$40*(($D71-5)*0.15+1),"")))))</f>
        <v/>
      </c>
      <c r="Q71" s="205"/>
      <c r="R71" s="205"/>
      <c r="AD71" s="165">
        <f t="shared" si="7"/>
        <v>0</v>
      </c>
      <c r="AE71" s="166">
        <f t="shared" si="8"/>
        <v>0</v>
      </c>
      <c r="AF71" s="166" t="e">
        <f>#REF!</f>
        <v>#REF!</v>
      </c>
      <c r="AG71" s="165">
        <f t="shared" si="9"/>
        <v>0</v>
      </c>
      <c r="AH71" s="167">
        <f t="shared" si="10"/>
        <v>0</v>
      </c>
      <c r="AI71" s="165">
        <f t="shared" si="11"/>
        <v>0</v>
      </c>
      <c r="AJ71" s="168">
        <f t="shared" si="12"/>
        <v>0</v>
      </c>
      <c r="AK71" s="168">
        <f t="shared" si="13"/>
        <v>0</v>
      </c>
    </row>
    <row r="72" spans="2:37" s="136" customFormat="1" ht="30" customHeight="1" x14ac:dyDescent="0.35">
      <c r="B72" s="151"/>
      <c r="C72" s="258"/>
      <c r="D72" s="260"/>
      <c r="E72" s="263"/>
      <c r="F72" s="408"/>
      <c r="G72" s="409"/>
      <c r="H72" s="410"/>
      <c r="I72" s="270"/>
      <c r="J72" s="405"/>
      <c r="K72" s="398"/>
      <c r="L72" s="418"/>
      <c r="M72" s="419"/>
      <c r="N72" s="267" t="str" cm="1">
        <f t="array" ref="N72">IF(OR($E72="NO",$F72="N/A"),"N/A",
IF(OR($D72&lt;0,$D72=""),"",
IF($D72&lt;7,
IF($F72=50%,INDEX($J$35:$J$41,$D72+1,1),
IF($F72=60%,INDEX($O$35:$O$41,$D72+1,1),"")),
IF($F72=50%,$J$40*(($D72-6)*0.15+1),IF($F72=60%,$O$40*(($D72-5)*0.15+1),"")))))</f>
        <v/>
      </c>
      <c r="O72" s="267">
        <f t="shared" si="14"/>
        <v>0</v>
      </c>
      <c r="P72" s="253" t="str" cm="1">
        <f t="array" ref="P72">IF(OR($E72="NO",$F72="N/A"),"N/A",
IF(OR($D72&lt;0,$D72=""),"",
IF($D72&lt;7,
IF($F72=50%,INDEX($K$35:$K$41,$D72+1,1),
IF($F72=60%,INDEX($P$35:$P$41,$D72+1,1),"")),
IF($F72=50%,$K$40*(($D72-6)*0.15+1),IF($F72=60%,$P$40*(($D72-5)*0.15+1),"")))))</f>
        <v/>
      </c>
      <c r="Q72" s="206"/>
      <c r="R72" s="129"/>
      <c r="AD72" s="165">
        <f t="shared" si="7"/>
        <v>0</v>
      </c>
      <c r="AE72" s="166">
        <f t="shared" si="8"/>
        <v>0</v>
      </c>
      <c r="AF72" s="166" t="e">
        <f>#REF!</f>
        <v>#REF!</v>
      </c>
      <c r="AG72" s="165">
        <f t="shared" si="9"/>
        <v>0</v>
      </c>
      <c r="AH72" s="167">
        <f t="shared" si="10"/>
        <v>0</v>
      </c>
      <c r="AI72" s="165">
        <f t="shared" si="11"/>
        <v>0</v>
      </c>
      <c r="AJ72" s="168">
        <f t="shared" si="12"/>
        <v>0</v>
      </c>
      <c r="AK72" s="168">
        <f t="shared" si="13"/>
        <v>0</v>
      </c>
    </row>
    <row r="73" spans="2:37" s="136" customFormat="1" ht="30" customHeight="1" x14ac:dyDescent="0.35">
      <c r="B73" s="151"/>
      <c r="C73" s="258"/>
      <c r="D73" s="260"/>
      <c r="E73" s="263"/>
      <c r="F73" s="408"/>
      <c r="G73" s="409"/>
      <c r="H73" s="410"/>
      <c r="I73" s="270"/>
      <c r="J73" s="405"/>
      <c r="K73" s="398"/>
      <c r="L73" s="418"/>
      <c r="M73" s="419"/>
      <c r="N73" s="267" t="str" cm="1">
        <f t="array" ref="N73">IF(OR($E73="NO",$F73="N/A"),"N/A",
IF(OR($D73&lt;0,$D73=""),"",
IF($D73&lt;7,
IF($F73=50%,INDEX($J$35:$J$41,$D73+1,1),
IF($F73=60%,INDEX($O$35:$O$41,$D73+1,1),"")),
IF($F73=50%,$J$40*(($D73-6)*0.15+1),IF($F73=60%,$O$40*(($D73-5)*0.15+1),"")))))</f>
        <v/>
      </c>
      <c r="O73" s="267">
        <f t="shared" si="14"/>
        <v>0</v>
      </c>
      <c r="P73" s="253" t="str" cm="1">
        <f t="array" ref="P73">IF(OR($E73="NO",$F73="N/A"),"N/A",
IF(OR($D73&lt;0,$D73=""),"",
IF($D73&lt;7,
IF($F73=50%,INDEX($K$35:$K$41,$D73+1,1),
IF($F73=60%,INDEX($P$35:$P$41,$D73+1,1),"")),
IF($F73=50%,$K$40*(($D73-6)*0.15+1),IF($F73=60%,$P$40*(($D73-5)*0.15+1),"")))))</f>
        <v/>
      </c>
      <c r="Q73" s="206"/>
      <c r="R73" s="129"/>
      <c r="AD73" s="165">
        <f t="shared" si="7"/>
        <v>0</v>
      </c>
      <c r="AE73" s="166">
        <f t="shared" si="8"/>
        <v>0</v>
      </c>
      <c r="AF73" s="166" t="e">
        <f>#REF!</f>
        <v>#REF!</v>
      </c>
      <c r="AG73" s="165">
        <f t="shared" si="9"/>
        <v>0</v>
      </c>
      <c r="AH73" s="167">
        <f t="shared" si="10"/>
        <v>0</v>
      </c>
      <c r="AI73" s="165">
        <f t="shared" si="11"/>
        <v>0</v>
      </c>
      <c r="AJ73" s="168">
        <f t="shared" si="12"/>
        <v>0</v>
      </c>
      <c r="AK73" s="168">
        <f t="shared" si="13"/>
        <v>0</v>
      </c>
    </row>
    <row r="74" spans="2:37" s="136" customFormat="1" ht="30" customHeight="1" x14ac:dyDescent="0.35">
      <c r="B74" s="151"/>
      <c r="C74" s="258"/>
      <c r="D74" s="260"/>
      <c r="E74" s="263"/>
      <c r="F74" s="408"/>
      <c r="G74" s="409"/>
      <c r="H74" s="410"/>
      <c r="I74" s="270"/>
      <c r="J74" s="405"/>
      <c r="K74" s="398"/>
      <c r="L74" s="418"/>
      <c r="M74" s="419"/>
      <c r="N74" s="267" t="str" cm="1">
        <f t="array" ref="N74">IF(OR($E74="NO",$F74="N/A"),"N/A",
IF(OR($D74&lt;0,$D74=""),"",
IF($D74&lt;7,
IF($F74=50%,INDEX($J$35:$J$41,$D74+1,1),
IF($F74=60%,INDEX($O$35:$O$41,$D74+1,1),"")),
IF($F74=50%,$J$40*(($D74-6)*0.15+1),IF($F74=60%,$O$40*(($D74-5)*0.15+1),"")))))</f>
        <v/>
      </c>
      <c r="O74" s="267">
        <f t="shared" si="14"/>
        <v>0</v>
      </c>
      <c r="P74" s="253" t="str" cm="1">
        <f t="array" ref="P74">IF(OR($E74="NO",$F74="N/A"),"N/A",
IF(OR($D74&lt;0,$D74=""),"",
IF($D74&lt;7,
IF($F74=50%,INDEX($K$35:$K$41,$D74+1,1),
IF($F74=60%,INDEX($P$35:$P$41,$D74+1,1),"")),
IF($F74=50%,$K$40*(($D74-6)*0.15+1),IF($F74=60%,$P$40*(($D74-5)*0.15+1),"")))))</f>
        <v/>
      </c>
      <c r="Q74" s="207"/>
      <c r="R74" s="129"/>
      <c r="AD74" s="165">
        <f t="shared" si="7"/>
        <v>0</v>
      </c>
      <c r="AE74" s="166">
        <f t="shared" si="8"/>
        <v>0</v>
      </c>
      <c r="AF74" s="166" t="e">
        <f>#REF!</f>
        <v>#REF!</v>
      </c>
      <c r="AG74" s="165">
        <f t="shared" si="9"/>
        <v>0</v>
      </c>
      <c r="AH74" s="167">
        <f t="shared" si="10"/>
        <v>0</v>
      </c>
      <c r="AI74" s="165">
        <f t="shared" si="11"/>
        <v>0</v>
      </c>
      <c r="AJ74" s="168">
        <f t="shared" si="12"/>
        <v>0</v>
      </c>
      <c r="AK74" s="168">
        <f t="shared" si="13"/>
        <v>0</v>
      </c>
    </row>
    <row r="75" spans="2:37" s="136" customFormat="1" ht="30" customHeight="1" x14ac:dyDescent="0.35">
      <c r="B75" s="151"/>
      <c r="C75" s="258"/>
      <c r="D75" s="260"/>
      <c r="E75" s="263"/>
      <c r="F75" s="408"/>
      <c r="G75" s="409"/>
      <c r="H75" s="410"/>
      <c r="I75" s="270"/>
      <c r="J75" s="405"/>
      <c r="K75" s="398"/>
      <c r="L75" s="418"/>
      <c r="M75" s="419"/>
      <c r="N75" s="267" t="str" cm="1">
        <f t="array" ref="N75">IF(OR($E75="NO",$F75="N/A"),"N/A",
IF(OR($D75&lt;0,$D75=""),"",
IF($D75&lt;7,
IF($F75=50%,INDEX($J$35:$J$41,$D75+1,1),
IF($F75=60%,INDEX($O$35:$O$41,$D75+1,1),"")),
IF($F75=50%,$J$40*(($D75-6)*0.15+1),IF($F75=60%,$O$40*(($D75-5)*0.15+1),"")))))</f>
        <v/>
      </c>
      <c r="O75" s="267">
        <f t="shared" si="14"/>
        <v>0</v>
      </c>
      <c r="P75" s="253" t="str" cm="1">
        <f t="array" ref="P75">IF(OR($E75="NO",$F75="N/A"),"N/A",
IF(OR($D75&lt;0,$D75=""),"",
IF($D75&lt;7,
IF($F75=50%,INDEX($K$35:$K$41,$D75+1,1),
IF($F75=60%,INDEX($P$35:$P$41,$D75+1,1),"")),
IF($F75=50%,$K$40*(($D75-6)*0.15+1),IF($F75=60%,$P$40*(($D75-5)*0.15+1),"")))))</f>
        <v/>
      </c>
      <c r="Q75" s="207"/>
      <c r="R75" s="129"/>
      <c r="AD75" s="165">
        <f t="shared" si="7"/>
        <v>0</v>
      </c>
      <c r="AE75" s="166">
        <f t="shared" si="8"/>
        <v>0</v>
      </c>
      <c r="AF75" s="166" t="e">
        <f>#REF!</f>
        <v>#REF!</v>
      </c>
      <c r="AG75" s="165">
        <f t="shared" si="9"/>
        <v>0</v>
      </c>
      <c r="AH75" s="167">
        <f t="shared" si="10"/>
        <v>0</v>
      </c>
      <c r="AI75" s="165">
        <f t="shared" si="11"/>
        <v>0</v>
      </c>
      <c r="AJ75" s="168">
        <f t="shared" si="12"/>
        <v>0</v>
      </c>
      <c r="AK75" s="168">
        <f t="shared" si="13"/>
        <v>0</v>
      </c>
    </row>
    <row r="76" spans="2:37" s="136" customFormat="1" ht="30" customHeight="1" x14ac:dyDescent="0.35">
      <c r="B76" s="151"/>
      <c r="C76" s="258"/>
      <c r="D76" s="260"/>
      <c r="E76" s="263"/>
      <c r="F76" s="408"/>
      <c r="G76" s="409"/>
      <c r="H76" s="410"/>
      <c r="I76" s="270"/>
      <c r="J76" s="405"/>
      <c r="K76" s="398"/>
      <c r="L76" s="418"/>
      <c r="M76" s="419"/>
      <c r="N76" s="267" t="str" cm="1">
        <f t="array" ref="N76">IF(OR($E76="NO",$F76="N/A"),"N/A",
IF(OR($D76&lt;0,$D76=""),"",
IF($D76&lt;7,
IF($F76=50%,INDEX($J$35:$J$41,$D76+1,1),
IF($F76=60%,INDEX($O$35:$O$41,$D76+1,1),"")),
IF($F76=50%,$J$40*(($D76-6)*0.15+1),IF($F76=60%,$O$40*(($D76-5)*0.15+1),"")))))</f>
        <v/>
      </c>
      <c r="O76" s="267">
        <f t="shared" si="14"/>
        <v>0</v>
      </c>
      <c r="P76" s="253" t="str" cm="1">
        <f t="array" ref="P76">IF(OR($E76="NO",$F76="N/A"),"N/A",
IF(OR($D76&lt;0,$D76=""),"",
IF($D76&lt;7,
IF($F76=50%,INDEX($K$35:$K$41,$D76+1,1),
IF($F76=60%,INDEX($P$35:$P$41,$D76+1,1),"")),
IF($F76=50%,$K$40*(($D76-6)*0.15+1),IF($F76=60%,$P$40*(($D76-5)*0.15+1),"")))))</f>
        <v/>
      </c>
      <c r="Q76" s="206"/>
      <c r="R76" s="129"/>
      <c r="AD76" s="165">
        <f t="shared" si="7"/>
        <v>0</v>
      </c>
      <c r="AE76" s="166">
        <f t="shared" si="8"/>
        <v>0</v>
      </c>
      <c r="AF76" s="166" t="e">
        <f>#REF!</f>
        <v>#REF!</v>
      </c>
      <c r="AG76" s="165">
        <f t="shared" si="9"/>
        <v>0</v>
      </c>
      <c r="AH76" s="167">
        <f t="shared" si="10"/>
        <v>0</v>
      </c>
      <c r="AI76" s="165">
        <f t="shared" si="11"/>
        <v>0</v>
      </c>
      <c r="AJ76" s="168">
        <f t="shared" si="12"/>
        <v>0</v>
      </c>
      <c r="AK76" s="168">
        <f t="shared" si="13"/>
        <v>0</v>
      </c>
    </row>
    <row r="77" spans="2:37" s="136" customFormat="1" ht="30" customHeight="1" x14ac:dyDescent="0.35">
      <c r="B77" s="151"/>
      <c r="C77" s="258"/>
      <c r="D77" s="260"/>
      <c r="E77" s="263"/>
      <c r="F77" s="408"/>
      <c r="G77" s="409"/>
      <c r="H77" s="410"/>
      <c r="I77" s="270"/>
      <c r="J77" s="405"/>
      <c r="K77" s="398"/>
      <c r="L77" s="418"/>
      <c r="M77" s="419"/>
      <c r="N77" s="267" t="str" cm="1">
        <f t="array" ref="N77">IF(OR($E77="NO",$F77="N/A"),"N/A",
IF(OR($D77&lt;0,$D77=""),"",
IF($D77&lt;7,
IF($F77=50%,INDEX($J$35:$J$41,$D77+1,1),
IF($F77=60%,INDEX($O$35:$O$41,$D77+1,1),"")),
IF($F77=50%,$J$40*(($D77-6)*0.15+1),IF($F77=60%,$O$40*(($D77-5)*0.15+1),"")))))</f>
        <v/>
      </c>
      <c r="O77" s="267">
        <f t="shared" si="14"/>
        <v>0</v>
      </c>
      <c r="P77" s="253" t="str" cm="1">
        <f t="array" ref="P77">IF(OR($E77="NO",$F77="N/A"),"N/A",
IF(OR($D77&lt;0,$D77=""),"",
IF($D77&lt;7,
IF($F77=50%,INDEX($K$35:$K$41,$D77+1,1),
IF($F77=60%,INDEX($P$35:$P$41,$D77+1,1),"")),
IF($F77=50%,$K$40*(($D77-6)*0.15+1),IF($F77=60%,$P$40*(($D77-5)*0.15+1),"")))))</f>
        <v/>
      </c>
      <c r="Q77" s="206"/>
      <c r="R77" s="129"/>
      <c r="AD77" s="165">
        <f t="shared" si="7"/>
        <v>0</v>
      </c>
      <c r="AE77" s="166">
        <f t="shared" si="8"/>
        <v>0</v>
      </c>
      <c r="AF77" s="166" t="e">
        <f>#REF!</f>
        <v>#REF!</v>
      </c>
      <c r="AG77" s="165">
        <f t="shared" si="9"/>
        <v>0</v>
      </c>
      <c r="AH77" s="167">
        <f t="shared" si="10"/>
        <v>0</v>
      </c>
      <c r="AI77" s="165">
        <f t="shared" si="11"/>
        <v>0</v>
      </c>
      <c r="AJ77" s="168">
        <f t="shared" si="12"/>
        <v>0</v>
      </c>
      <c r="AK77" s="168">
        <f t="shared" si="13"/>
        <v>0</v>
      </c>
    </row>
    <row r="78" spans="2:37" s="136" customFormat="1" ht="30" customHeight="1" x14ac:dyDescent="0.35">
      <c r="B78" s="151"/>
      <c r="C78" s="258"/>
      <c r="D78" s="260"/>
      <c r="E78" s="263"/>
      <c r="F78" s="408"/>
      <c r="G78" s="409"/>
      <c r="H78" s="410"/>
      <c r="I78" s="270"/>
      <c r="J78" s="405"/>
      <c r="K78" s="398"/>
      <c r="L78" s="418"/>
      <c r="M78" s="419"/>
      <c r="N78" s="267" t="str" cm="1">
        <f t="array" ref="N78">IF(OR($E78="NO",$F78="N/A"),"N/A",
IF(OR($D78&lt;0,$D78=""),"",
IF($D78&lt;7,
IF($F78=50%,INDEX($J$35:$J$41,$D78+1,1),
IF($F78=60%,INDEX($O$35:$O$41,$D78+1,1),"")),
IF($F78=50%,$J$40*(($D78-6)*0.15+1),IF($F78=60%,$O$40*(($D78-5)*0.15+1),"")))))</f>
        <v/>
      </c>
      <c r="O78" s="267">
        <f t="shared" si="14"/>
        <v>0</v>
      </c>
      <c r="P78" s="253" t="str" cm="1">
        <f t="array" ref="P78">IF(OR($E78="NO",$F78="N/A"),"N/A",
IF(OR($D78&lt;0,$D78=""),"",
IF($D78&lt;7,
IF($F78=50%,INDEX($K$35:$K$41,$D78+1,1),
IF($F78=60%,INDEX($P$35:$P$41,$D78+1,1),"")),
IF($F78=50%,$K$40*(($D78-6)*0.15+1),IF($F78=60%,$P$40*(($D78-5)*0.15+1),"")))))</f>
        <v/>
      </c>
      <c r="Q78" s="206"/>
      <c r="R78" s="129"/>
      <c r="AD78" s="165">
        <f t="shared" si="7"/>
        <v>0</v>
      </c>
      <c r="AE78" s="166">
        <f t="shared" si="8"/>
        <v>0</v>
      </c>
      <c r="AF78" s="166" t="e">
        <f>#REF!</f>
        <v>#REF!</v>
      </c>
      <c r="AG78" s="165">
        <f t="shared" si="9"/>
        <v>0</v>
      </c>
      <c r="AH78" s="167">
        <f t="shared" si="10"/>
        <v>0</v>
      </c>
      <c r="AI78" s="165">
        <f t="shared" si="11"/>
        <v>0</v>
      </c>
      <c r="AJ78" s="168">
        <f t="shared" si="12"/>
        <v>0</v>
      </c>
      <c r="AK78" s="168">
        <f t="shared" si="13"/>
        <v>0</v>
      </c>
    </row>
    <row r="79" spans="2:37" s="136" customFormat="1" ht="30" customHeight="1" x14ac:dyDescent="0.35">
      <c r="B79" s="151"/>
      <c r="C79" s="258"/>
      <c r="D79" s="260"/>
      <c r="E79" s="263"/>
      <c r="F79" s="408"/>
      <c r="G79" s="409"/>
      <c r="H79" s="410"/>
      <c r="I79" s="270"/>
      <c r="J79" s="405"/>
      <c r="K79" s="398"/>
      <c r="L79" s="418"/>
      <c r="M79" s="419"/>
      <c r="N79" s="267" t="str" cm="1">
        <f t="array" ref="N79">IF(OR($E79="NO",$F79="N/A"),"N/A",
IF(OR($D79&lt;0,$D79=""),"",
IF($D79&lt;7,
IF($F79=50%,INDEX($J$35:$J$41,$D79+1,1),
IF($F79=60%,INDEX($O$35:$O$41,$D79+1,1),"")),
IF($F79=50%,$J$40*(($D79-6)*0.15+1),IF($F79=60%,$O$40*(($D79-5)*0.15+1),"")))))</f>
        <v/>
      </c>
      <c r="O79" s="267">
        <f t="shared" si="14"/>
        <v>0</v>
      </c>
      <c r="P79" s="253" t="str" cm="1">
        <f t="array" ref="P79">IF(OR($E79="NO",$F79="N/A"),"N/A",
IF(OR($D79&lt;0,$D79=""),"",
IF($D79&lt;7,
IF($F79=50%,INDEX($K$35:$K$41,$D79+1,1),
IF($F79=60%,INDEX($P$35:$P$41,$D79+1,1),"")),
IF($F79=50%,$K$40*(($D79-6)*0.15+1),IF($F79=60%,$P$40*(($D79-5)*0.15+1),"")))))</f>
        <v/>
      </c>
      <c r="Q79" s="206"/>
      <c r="R79" s="129"/>
      <c r="AD79" s="165">
        <f t="shared" si="7"/>
        <v>0</v>
      </c>
      <c r="AE79" s="166">
        <f t="shared" si="8"/>
        <v>0</v>
      </c>
      <c r="AF79" s="166" t="e">
        <f>#REF!</f>
        <v>#REF!</v>
      </c>
      <c r="AG79" s="165">
        <f t="shared" si="9"/>
        <v>0</v>
      </c>
      <c r="AH79" s="167">
        <f t="shared" si="10"/>
        <v>0</v>
      </c>
      <c r="AI79" s="165">
        <f t="shared" si="11"/>
        <v>0</v>
      </c>
      <c r="AJ79" s="168">
        <f t="shared" si="12"/>
        <v>0</v>
      </c>
      <c r="AK79" s="168">
        <f t="shared" si="13"/>
        <v>0</v>
      </c>
    </row>
    <row r="80" spans="2:37" s="136" customFormat="1" ht="30" customHeight="1" x14ac:dyDescent="0.35">
      <c r="B80" s="151"/>
      <c r="C80" s="258"/>
      <c r="D80" s="260"/>
      <c r="E80" s="263"/>
      <c r="F80" s="408"/>
      <c r="G80" s="409"/>
      <c r="H80" s="410"/>
      <c r="I80" s="270"/>
      <c r="J80" s="405"/>
      <c r="K80" s="398"/>
      <c r="L80" s="418"/>
      <c r="M80" s="419"/>
      <c r="N80" s="267" t="str" cm="1">
        <f t="array" ref="N80">IF(OR($E80="NO",$F80="N/A"),"N/A",
IF(OR($D80&lt;0,$D80=""),"",
IF($D80&lt;7,
IF($F80=50%,INDEX($J$35:$J$41,$D80+1,1),
IF($F80=60%,INDEX($O$35:$O$41,$D80+1,1),"")),
IF($F80=50%,$J$40*(($D80-6)*0.15+1),IF($F80=60%,$O$40*(($D80-5)*0.15+1),"")))))</f>
        <v/>
      </c>
      <c r="O80" s="267">
        <f t="shared" si="14"/>
        <v>0</v>
      </c>
      <c r="P80" s="253" t="str" cm="1">
        <f t="array" ref="P80">IF(OR($E80="NO",$F80="N/A"),"N/A",
IF(OR($D80&lt;0,$D80=""),"",
IF($D80&lt;7,
IF($F80=50%,INDEX($K$35:$K$41,$D80+1,1),
IF($F80=60%,INDEX($P$35:$P$41,$D80+1,1),"")),
IF($F80=50%,$K$40*(($D80-6)*0.15+1),IF($F80=60%,$P$40*(($D80-5)*0.15+1),"")))))</f>
        <v/>
      </c>
      <c r="Q80" s="206"/>
      <c r="R80" s="129"/>
      <c r="AD80" s="165">
        <f t="shared" si="7"/>
        <v>0</v>
      </c>
      <c r="AE80" s="166">
        <f t="shared" si="8"/>
        <v>0</v>
      </c>
      <c r="AF80" s="166" t="e">
        <f>#REF!</f>
        <v>#REF!</v>
      </c>
      <c r="AG80" s="165">
        <f t="shared" si="9"/>
        <v>0</v>
      </c>
      <c r="AH80" s="167">
        <f t="shared" si="10"/>
        <v>0</v>
      </c>
      <c r="AI80" s="165">
        <f t="shared" si="11"/>
        <v>0</v>
      </c>
      <c r="AJ80" s="168">
        <f t="shared" si="12"/>
        <v>0</v>
      </c>
      <c r="AK80" s="168">
        <f t="shared" si="13"/>
        <v>0</v>
      </c>
    </row>
    <row r="81" spans="2:40" s="136" customFormat="1" ht="30" customHeight="1" x14ac:dyDescent="0.35">
      <c r="B81" s="151"/>
      <c r="C81" s="258"/>
      <c r="D81" s="260"/>
      <c r="E81" s="263"/>
      <c r="F81" s="408"/>
      <c r="G81" s="409"/>
      <c r="H81" s="410"/>
      <c r="I81" s="270"/>
      <c r="J81" s="405"/>
      <c r="K81" s="398"/>
      <c r="L81" s="418"/>
      <c r="M81" s="419"/>
      <c r="N81" s="267" t="str" cm="1">
        <f t="array" ref="N81">IF(OR($E81="NO",$F81="N/A"),"N/A",
IF(OR($D81&lt;0,$D81=""),"",
IF($D81&lt;7,
IF($F81=50%,INDEX($J$35:$J$41,$D81+1,1),
IF($F81=60%,INDEX($O$35:$O$41,$D81+1,1),"")),
IF($F81=50%,$J$40*(($D81-6)*0.15+1),IF($F81=60%,$O$40*(($D81-5)*0.15+1),"")))))</f>
        <v/>
      </c>
      <c r="O81" s="267">
        <f t="shared" si="14"/>
        <v>0</v>
      </c>
      <c r="P81" s="253" t="str" cm="1">
        <f t="array" ref="P81">IF(OR($E81="NO",$F81="N/A"),"N/A",
IF(OR($D81&lt;0,$D81=""),"",
IF($D81&lt;7,
IF($F81=50%,INDEX($K$35:$K$41,$D81+1,1),
IF($F81=60%,INDEX($P$35:$P$41,$D81+1,1),"")),
IF($F81=50%,$K$40*(($D81-6)*0.15+1),IF($F81=60%,$P$40*(($D81-5)*0.15+1),"")))))</f>
        <v/>
      </c>
      <c r="Q81" s="206"/>
      <c r="R81" s="129"/>
      <c r="AD81" s="165">
        <f t="shared" si="7"/>
        <v>0</v>
      </c>
      <c r="AE81" s="166">
        <f t="shared" si="8"/>
        <v>0</v>
      </c>
      <c r="AF81" s="166" t="e">
        <f>#REF!</f>
        <v>#REF!</v>
      </c>
      <c r="AG81" s="165">
        <f t="shared" si="9"/>
        <v>0</v>
      </c>
      <c r="AH81" s="167">
        <f t="shared" si="10"/>
        <v>0</v>
      </c>
      <c r="AI81" s="165">
        <f t="shared" si="11"/>
        <v>0</v>
      </c>
      <c r="AJ81" s="168">
        <f t="shared" si="12"/>
        <v>0</v>
      </c>
      <c r="AK81" s="168">
        <f t="shared" si="13"/>
        <v>0</v>
      </c>
    </row>
    <row r="82" spans="2:40" s="136" customFormat="1" ht="30" customHeight="1" x14ac:dyDescent="0.35">
      <c r="B82" s="151"/>
      <c r="C82" s="258"/>
      <c r="D82" s="260"/>
      <c r="E82" s="263"/>
      <c r="F82" s="408"/>
      <c r="G82" s="409"/>
      <c r="H82" s="410"/>
      <c r="I82" s="270"/>
      <c r="J82" s="405"/>
      <c r="K82" s="398"/>
      <c r="L82" s="418"/>
      <c r="M82" s="419"/>
      <c r="N82" s="267" t="str" cm="1">
        <f t="array" ref="N82">IF(OR($E82="NO",$F82="N/A"),"N/A",
IF(OR($D82&lt;0,$D82=""),"",
IF($D82&lt;7,
IF($F82=50%,INDEX($J$35:$J$41,$D82+1,1),
IF($F82=60%,INDEX($O$35:$O$41,$D82+1,1),"")),
IF($F82=50%,$J$40*(($D82-6)*0.15+1),IF($F82=60%,$O$40*(($D82-5)*0.15+1),"")))))</f>
        <v/>
      </c>
      <c r="O82" s="267">
        <f t="shared" si="14"/>
        <v>0</v>
      </c>
      <c r="P82" s="253" t="str" cm="1">
        <f t="array" ref="P82">IF(OR($E82="NO",$F82="N/A"),"N/A",
IF(OR($D82&lt;0,$D82=""),"",
IF($D82&lt;7,
IF($F82=50%,INDEX($K$35:$K$41,$D82+1,1),
IF($F82=60%,INDEX($P$35:$P$41,$D82+1,1),"")),
IF($F82=50%,$K$40*(($D82-6)*0.15+1),IF($F82=60%,$P$40*(($D82-5)*0.15+1),"")))))</f>
        <v/>
      </c>
      <c r="Q82" s="206"/>
      <c r="R82" s="129"/>
      <c r="AD82" s="165">
        <f t="shared" si="7"/>
        <v>0</v>
      </c>
      <c r="AE82" s="166">
        <f t="shared" si="8"/>
        <v>0</v>
      </c>
      <c r="AF82" s="166" t="e">
        <f>#REF!</f>
        <v>#REF!</v>
      </c>
      <c r="AG82" s="165">
        <f t="shared" si="9"/>
        <v>0</v>
      </c>
      <c r="AH82" s="167">
        <f t="shared" si="10"/>
        <v>0</v>
      </c>
      <c r="AI82" s="165">
        <f t="shared" si="11"/>
        <v>0</v>
      </c>
      <c r="AJ82" s="168">
        <f t="shared" si="12"/>
        <v>0</v>
      </c>
      <c r="AK82" s="168">
        <f t="shared" si="13"/>
        <v>0</v>
      </c>
    </row>
    <row r="83" spans="2:40" s="136" customFormat="1" ht="30" customHeight="1" x14ac:dyDescent="0.35">
      <c r="B83" s="151"/>
      <c r="C83" s="258"/>
      <c r="D83" s="260"/>
      <c r="E83" s="263"/>
      <c r="F83" s="408"/>
      <c r="G83" s="409"/>
      <c r="H83" s="410"/>
      <c r="I83" s="270"/>
      <c r="J83" s="405"/>
      <c r="K83" s="398"/>
      <c r="L83" s="418"/>
      <c r="M83" s="419"/>
      <c r="N83" s="267" t="str" cm="1">
        <f t="array" ref="N83">IF(OR($E83="NO",$F83="N/A"),"N/A",
IF(OR($D83&lt;0,$D83=""),"",
IF($D83&lt;7,
IF($F83=50%,INDEX($J$35:$J$41,$D83+1,1),
IF($F83=60%,INDEX($O$35:$O$41,$D83+1,1),"")),
IF($F83=50%,$J$40*(($D83-6)*0.15+1),IF($F83=60%,$O$40*(($D83-5)*0.15+1),"")))))</f>
        <v/>
      </c>
      <c r="O83" s="267">
        <f t="shared" si="14"/>
        <v>0</v>
      </c>
      <c r="P83" s="253" t="str" cm="1">
        <f t="array" ref="P83">IF(OR($E83="NO",$F83="N/A"),"N/A",
IF(OR($D83&lt;0,$D83=""),"",
IF($D83&lt;7,
IF($F83=50%,INDEX($K$35:$K$41,$D83+1,1),
IF($F83=60%,INDEX($P$35:$P$41,$D83+1,1),"")),
IF($F83=50%,$K$40*(($D83-6)*0.15+1),IF($F83=60%,$P$40*(($D83-5)*0.15+1),"")))))</f>
        <v/>
      </c>
      <c r="Q83" s="206"/>
      <c r="R83" s="129"/>
      <c r="AD83" s="165">
        <f t="shared" si="7"/>
        <v>0</v>
      </c>
      <c r="AE83" s="166">
        <f t="shared" si="8"/>
        <v>0</v>
      </c>
      <c r="AF83" s="166" t="e">
        <f>#REF!</f>
        <v>#REF!</v>
      </c>
      <c r="AG83" s="165">
        <f t="shared" si="9"/>
        <v>0</v>
      </c>
      <c r="AH83" s="167">
        <f t="shared" si="10"/>
        <v>0</v>
      </c>
      <c r="AI83" s="165">
        <f t="shared" si="11"/>
        <v>0</v>
      </c>
      <c r="AJ83" s="168">
        <f t="shared" si="12"/>
        <v>0</v>
      </c>
      <c r="AK83" s="168">
        <f t="shared" si="13"/>
        <v>0</v>
      </c>
    </row>
    <row r="84" spans="2:40" s="136" customFormat="1" ht="30" customHeight="1" x14ac:dyDescent="0.35">
      <c r="B84" s="151"/>
      <c r="C84" s="258"/>
      <c r="D84" s="260"/>
      <c r="E84" s="263"/>
      <c r="F84" s="408"/>
      <c r="G84" s="409"/>
      <c r="H84" s="410"/>
      <c r="I84" s="270"/>
      <c r="J84" s="405"/>
      <c r="K84" s="398"/>
      <c r="L84" s="418"/>
      <c r="M84" s="419"/>
      <c r="N84" s="267" t="str" cm="1">
        <f t="array" ref="N84">IF(OR($E84="NO",$F84="N/A"),"N/A",
IF(OR($D84&lt;0,$D84=""),"",
IF($D84&lt;7,
IF($F84=50%,INDEX($J$35:$J$41,$D84+1,1),
IF($F84=60%,INDEX($O$35:$O$41,$D84+1,1),"")),
IF($F84=50%,$J$40*(($D84-6)*0.15+1),IF($F84=60%,$O$40*(($D84-5)*0.15+1),"")))))</f>
        <v/>
      </c>
      <c r="O84" s="267">
        <f t="shared" si="14"/>
        <v>0</v>
      </c>
      <c r="P84" s="253" t="str" cm="1">
        <f t="array" ref="P84">IF(OR($E84="NO",$F84="N/A"),"N/A",
IF(OR($D84&lt;0,$D84=""),"",
IF($D84&lt;7,
IF($F84=50%,INDEX($K$35:$K$41,$D84+1,1),
IF($F84=60%,INDEX($P$35:$P$41,$D84+1,1),"")),
IF($F84=50%,$K$40*(($D84-6)*0.15+1),IF($F84=60%,$P$40*(($D84-5)*0.15+1),"")))))</f>
        <v/>
      </c>
      <c r="Q84" s="206"/>
      <c r="R84" s="129"/>
      <c r="AC84"/>
      <c r="AD84"/>
      <c r="AE84"/>
      <c r="AF84"/>
      <c r="AG84"/>
      <c r="AH84"/>
      <c r="AI84"/>
      <c r="AJ84"/>
      <c r="AK84"/>
      <c r="AL84"/>
      <c r="AM84"/>
      <c r="AN84"/>
    </row>
    <row r="85" spans="2:40" s="136" customFormat="1" ht="30" customHeight="1" x14ac:dyDescent="0.35">
      <c r="B85" s="151"/>
      <c r="C85" s="258"/>
      <c r="D85" s="260"/>
      <c r="E85" s="263"/>
      <c r="F85" s="408"/>
      <c r="G85" s="409"/>
      <c r="H85" s="410"/>
      <c r="I85" s="270"/>
      <c r="J85" s="405"/>
      <c r="K85" s="398"/>
      <c r="L85" s="418"/>
      <c r="M85" s="419"/>
      <c r="N85" s="267" t="str" cm="1">
        <f t="array" ref="N85">IF(OR($E85="NO",$F85="N/A"),"N/A",
IF(OR($D85&lt;0,$D85=""),"",
IF($D85&lt;7,
IF($F85=50%,INDEX($J$35:$J$41,$D85+1,1),
IF($F85=60%,INDEX($O$35:$O$41,$D85+1,1),"")),
IF($F85=50%,$J$40*(($D85-6)*0.15+1),IF($F85=60%,$O$40*(($D85-5)*0.15+1),"")))))</f>
        <v/>
      </c>
      <c r="O85" s="267">
        <f t="shared" si="14"/>
        <v>0</v>
      </c>
      <c r="P85" s="253" t="str" cm="1">
        <f t="array" ref="P85">IF(OR($E85="NO",$F85="N/A"),"N/A",
IF(OR($D85&lt;0,$D85=""),"",
IF($D85&lt;7,
IF($F85=50%,INDEX($K$35:$K$41,$D85+1,1),
IF($F85=60%,INDEX($P$35:$P$41,$D85+1,1),"")),
IF($F85=50%,$K$40*(($D85-6)*0.15+1),IF($F85=60%,$P$40*(($D85-5)*0.15+1),"")))))</f>
        <v/>
      </c>
      <c r="Q85" s="206"/>
      <c r="R85" s="129"/>
      <c r="AC85"/>
      <c r="AD85"/>
      <c r="AE85"/>
      <c r="AF85"/>
      <c r="AG85"/>
      <c r="AH85"/>
      <c r="AI85"/>
      <c r="AJ85"/>
      <c r="AK85"/>
      <c r="AL85"/>
      <c r="AM85"/>
      <c r="AN85"/>
    </row>
    <row r="86" spans="2:40" s="136" customFormat="1" ht="30" customHeight="1" x14ac:dyDescent="0.35">
      <c r="B86" s="151"/>
      <c r="C86" s="258"/>
      <c r="D86" s="260"/>
      <c r="E86" s="263"/>
      <c r="F86" s="408"/>
      <c r="G86" s="409"/>
      <c r="H86" s="410"/>
      <c r="I86" s="270"/>
      <c r="J86" s="405"/>
      <c r="K86" s="398"/>
      <c r="L86" s="418"/>
      <c r="M86" s="419"/>
      <c r="N86" s="267" t="str" cm="1">
        <f t="array" ref="N86">IF(OR($E86="NO",$F86="N/A"),"N/A",
IF(OR($D86&lt;0,$D86=""),"",
IF($D86&lt;7,
IF($F86=50%,INDEX($J$35:$J$41,$D86+1,1),
IF($F86=60%,INDEX($O$35:$O$41,$D86+1,1),"")),
IF($F86=50%,$J$40*(($D86-6)*0.15+1),IF($F86=60%,$O$40*(($D86-5)*0.15+1),"")))))</f>
        <v/>
      </c>
      <c r="O86" s="267">
        <f t="shared" si="14"/>
        <v>0</v>
      </c>
      <c r="P86" s="253" t="str" cm="1">
        <f t="array" ref="P86">IF(OR($E86="NO",$F86="N/A"),"N/A",
IF(OR($D86&lt;0,$D86=""),"",
IF($D86&lt;7,
IF($F86=50%,INDEX($K$35:$K$41,$D86+1,1),
IF($F86=60%,INDEX($P$35:$P$41,$D86+1,1),"")),
IF($F86=50%,$K$40*(($D86-6)*0.15+1),IF($F86=60%,$P$40*(($D86-5)*0.15+1),"")))))</f>
        <v/>
      </c>
      <c r="Q86" s="206"/>
      <c r="R86" s="129"/>
      <c r="AC86"/>
      <c r="AD86"/>
      <c r="AE86"/>
      <c r="AF86"/>
      <c r="AG86"/>
      <c r="AH86"/>
      <c r="AI86"/>
      <c r="AJ86"/>
      <c r="AK86"/>
      <c r="AL86"/>
      <c r="AM86"/>
      <c r="AN86"/>
    </row>
    <row r="87" spans="2:40" s="136" customFormat="1" ht="30" customHeight="1" x14ac:dyDescent="0.35">
      <c r="B87" s="151"/>
      <c r="C87" s="258"/>
      <c r="D87" s="260"/>
      <c r="E87" s="263"/>
      <c r="F87" s="408"/>
      <c r="G87" s="409"/>
      <c r="H87" s="410"/>
      <c r="I87" s="270"/>
      <c r="J87" s="405"/>
      <c r="K87" s="398"/>
      <c r="L87" s="418"/>
      <c r="M87" s="419"/>
      <c r="N87" s="267" t="str" cm="1">
        <f t="array" ref="N87">IF(OR($E87="NO",$F87="N/A"),"N/A",
IF(OR($D87&lt;0,$D87=""),"",
IF($D87&lt;7,
IF($F87=50%,INDEX($J$35:$J$41,$D87+1,1),
IF($F87=60%,INDEX($O$35:$O$41,$D87+1,1),"")),
IF($F87=50%,$J$40*(($D87-6)*0.15+1),IF($F87=60%,$O$40*(($D87-5)*0.15+1),"")))))</f>
        <v/>
      </c>
      <c r="O87" s="267">
        <f t="shared" si="14"/>
        <v>0</v>
      </c>
      <c r="P87" s="253" t="str" cm="1">
        <f t="array" ref="P87">IF(OR($E87="NO",$F87="N/A"),"N/A",
IF(OR($D87&lt;0,$D87=""),"",
IF($D87&lt;7,
IF($F87=50%,INDEX($K$35:$K$41,$D87+1,1),
IF($F87=60%,INDEX($P$35:$P$41,$D87+1,1),"")),
IF($F87=50%,$K$40*(($D87-6)*0.15+1),IF($F87=60%,$P$40*(($D87-5)*0.15+1),"")))))</f>
        <v/>
      </c>
      <c r="Q87" s="206"/>
      <c r="R87" s="129"/>
      <c r="AC87"/>
      <c r="AD87" s="165">
        <f>C284</f>
        <v>0</v>
      </c>
      <c r="AE87" s="165">
        <f>D284</f>
        <v>0</v>
      </c>
      <c r="AF87" s="165" t="e">
        <f>#REF!</f>
        <v>#REF!</v>
      </c>
      <c r="AG87" s="165">
        <f>E284</f>
        <v>0</v>
      </c>
      <c r="AH87" s="165">
        <f>F284</f>
        <v>0</v>
      </c>
      <c r="AI87" s="165">
        <f>J284</f>
        <v>0</v>
      </c>
      <c r="AJ87" s="165">
        <f>L284</f>
        <v>0</v>
      </c>
      <c r="AK87" s="168">
        <f>P284</f>
        <v>0</v>
      </c>
      <c r="AL87"/>
      <c r="AM87"/>
      <c r="AN87"/>
    </row>
    <row r="88" spans="2:40" s="136" customFormat="1" ht="30" customHeight="1" x14ac:dyDescent="0.35">
      <c r="B88" s="151"/>
      <c r="C88" s="258"/>
      <c r="D88" s="260"/>
      <c r="E88" s="263"/>
      <c r="F88" s="408"/>
      <c r="G88" s="409"/>
      <c r="H88" s="410"/>
      <c r="I88" s="270"/>
      <c r="J88" s="405"/>
      <c r="K88" s="398"/>
      <c r="L88" s="418"/>
      <c r="M88" s="419"/>
      <c r="N88" s="267" t="str" cm="1">
        <f t="array" ref="N88">IF(OR($E88="NO",$F88="N/A"),"N/A",
IF(OR($D88&lt;0,$D88=""),"",
IF($D88&lt;7,
IF($F88=50%,INDEX($J$35:$J$41,$D88+1,1),
IF($F88=60%,INDEX($O$35:$O$41,$D88+1,1),"")),
IF($F88=50%,$J$40*(($D88-6)*0.15+1),IF($F88=60%,$O$40*(($D88-5)*0.15+1),"")))))</f>
        <v/>
      </c>
      <c r="O88" s="267">
        <f t="shared" si="14"/>
        <v>0</v>
      </c>
      <c r="P88" s="253" t="str" cm="1">
        <f t="array" ref="P88">IF(OR($E88="NO",$F88="N/A"),"N/A",
IF(OR($D88&lt;0,$D88=""),"",
IF($D88&lt;7,
IF($F88=50%,INDEX($K$35:$K$41,$D88+1,1),
IF($F88=60%,INDEX($P$35:$P$41,$D88+1,1),"")),
IF($F88=50%,$K$40*(($D88-6)*0.15+1),IF($F88=60%,$P$40*(($D88-5)*0.15+1),"")))))</f>
        <v/>
      </c>
      <c r="Q88" s="206"/>
      <c r="R88" s="129"/>
      <c r="AC88"/>
      <c r="AD88" s="165">
        <f>C282</f>
        <v>0</v>
      </c>
      <c r="AE88" s="165">
        <f>D282</f>
        <v>0</v>
      </c>
      <c r="AF88" s="165" t="e">
        <f>#REF!</f>
        <v>#REF!</v>
      </c>
      <c r="AG88" s="165">
        <f>E282</f>
        <v>0</v>
      </c>
      <c r="AH88" s="165">
        <f>F282</f>
        <v>0</v>
      </c>
      <c r="AI88" s="165">
        <f>J282</f>
        <v>0</v>
      </c>
      <c r="AJ88" s="165">
        <f>L282</f>
        <v>0</v>
      </c>
      <c r="AK88" s="168">
        <f>P282</f>
        <v>0</v>
      </c>
      <c r="AL88"/>
      <c r="AM88"/>
      <c r="AN88"/>
    </row>
    <row r="89" spans="2:40" s="136" customFormat="1" ht="30" customHeight="1" x14ac:dyDescent="0.35">
      <c r="B89" s="151"/>
      <c r="C89" s="258"/>
      <c r="D89" s="260"/>
      <c r="E89" s="263"/>
      <c r="F89" s="408"/>
      <c r="G89" s="409"/>
      <c r="H89" s="410"/>
      <c r="I89" s="270"/>
      <c r="J89" s="405"/>
      <c r="K89" s="398"/>
      <c r="L89" s="418"/>
      <c r="M89" s="419"/>
      <c r="N89" s="267" t="str" cm="1">
        <f t="array" ref="N89">IF(OR($E89="NO",$F89="N/A"),"N/A",
IF(OR($D89&lt;0,$D89=""),"",
IF($D89&lt;7,
IF($F89=50%,INDEX($J$35:$J$41,$D89+1,1),
IF($F89=60%,INDEX($O$35:$O$41,$D89+1,1),"")),
IF($F89=50%,$J$40*(($D89-6)*0.15+1),IF($F89=60%,$O$40*(($D89-5)*0.15+1),"")))))</f>
        <v/>
      </c>
      <c r="O89" s="267">
        <f t="shared" si="14"/>
        <v>0</v>
      </c>
      <c r="P89" s="253" t="str" cm="1">
        <f t="array" ref="P89">IF(OR($E89="NO",$F89="N/A"),"N/A",
IF(OR($D89&lt;0,$D89=""),"",
IF($D89&lt;7,
IF($F89=50%,INDEX($K$35:$K$41,$D89+1,1),
IF($F89=60%,INDEX($P$35:$P$41,$D89+1,1),"")),
IF($F89=50%,$K$40*(($D89-6)*0.15+1),IF($F89=60%,$P$40*(($D89-5)*0.15+1),"")))))</f>
        <v/>
      </c>
      <c r="Q89" s="206"/>
      <c r="R89" s="129"/>
      <c r="AC89"/>
      <c r="AD89" s="165">
        <f>C279</f>
        <v>0</v>
      </c>
      <c r="AE89" s="165">
        <f>D279</f>
        <v>0</v>
      </c>
      <c r="AF89" s="165" t="e">
        <f>#REF!</f>
        <v>#REF!</v>
      </c>
      <c r="AG89" s="165">
        <f>E279</f>
        <v>0</v>
      </c>
      <c r="AH89" s="165">
        <f>F279</f>
        <v>0</v>
      </c>
      <c r="AI89" s="165">
        <f>J279</f>
        <v>0</v>
      </c>
      <c r="AJ89" s="165">
        <f>L279</f>
        <v>0</v>
      </c>
      <c r="AK89" s="168">
        <f>P279</f>
        <v>0</v>
      </c>
      <c r="AL89"/>
      <c r="AM89"/>
      <c r="AN89"/>
    </row>
    <row r="90" spans="2:40" s="136" customFormat="1" ht="30" customHeight="1" x14ac:dyDescent="0.35">
      <c r="B90" s="151"/>
      <c r="C90" s="258"/>
      <c r="D90" s="260"/>
      <c r="E90" s="263"/>
      <c r="F90" s="408"/>
      <c r="G90" s="409"/>
      <c r="H90" s="410"/>
      <c r="I90" s="270"/>
      <c r="J90" s="405"/>
      <c r="K90" s="398"/>
      <c r="L90" s="418"/>
      <c r="M90" s="419"/>
      <c r="N90" s="267" t="str" cm="1">
        <f t="array" ref="N90">IF(OR($E90="NO",$F90="N/A"),"N/A",
IF(OR($D90&lt;0,$D90=""),"",
IF($D90&lt;7,
IF($F90=50%,INDEX($J$35:$J$41,$D90+1,1),
IF($F90=60%,INDEX($O$35:$O$41,$D90+1,1),"")),
IF($F90=50%,$J$40*(($D90-6)*0.15+1),IF($F90=60%,$O$40*(($D90-5)*0.15+1),"")))))</f>
        <v/>
      </c>
      <c r="O90" s="267">
        <f t="shared" si="14"/>
        <v>0</v>
      </c>
      <c r="P90" s="253" t="str" cm="1">
        <f t="array" ref="P90">IF(OR($E90="NO",$F90="N/A"),"N/A",
IF(OR($D90&lt;0,$D90=""),"",
IF($D90&lt;7,
IF($F90=50%,INDEX($K$35:$K$41,$D90+1,1),
IF($F90=60%,INDEX($P$35:$P$41,$D90+1,1),"")),
IF($F90=50%,$K$40*(($D90-6)*0.15+1),IF($F90=60%,$P$40*(($D90-5)*0.15+1),"")))))</f>
        <v/>
      </c>
      <c r="Q90" s="206"/>
      <c r="R90" s="129"/>
      <c r="AC90"/>
      <c r="AD90" s="165">
        <f t="shared" ref="AD90:AE94" si="15">C275</f>
        <v>0</v>
      </c>
      <c r="AE90" s="165">
        <f t="shared" si="15"/>
        <v>0</v>
      </c>
      <c r="AF90" s="165" t="e">
        <f>#REF!</f>
        <v>#REF!</v>
      </c>
      <c r="AG90" s="165">
        <f t="shared" ref="AG90:AH94" si="16">E275</f>
        <v>0</v>
      </c>
      <c r="AH90" s="165">
        <f t="shared" si="16"/>
        <v>0</v>
      </c>
      <c r="AI90" s="165">
        <f>J275</f>
        <v>0</v>
      </c>
      <c r="AJ90" s="165">
        <f>L275</f>
        <v>0</v>
      </c>
      <c r="AK90" s="168">
        <f>P275</f>
        <v>0</v>
      </c>
      <c r="AL90"/>
      <c r="AM90"/>
      <c r="AN90"/>
    </row>
    <row r="91" spans="2:40" s="136" customFormat="1" ht="30" customHeight="1" x14ac:dyDescent="0.35">
      <c r="B91" s="151"/>
      <c r="C91" s="258"/>
      <c r="D91" s="260"/>
      <c r="E91" s="263"/>
      <c r="F91" s="408"/>
      <c r="G91" s="409"/>
      <c r="H91" s="410"/>
      <c r="I91" s="270"/>
      <c r="J91" s="405"/>
      <c r="K91" s="398"/>
      <c r="L91" s="418"/>
      <c r="M91" s="419"/>
      <c r="N91" s="267" t="str" cm="1">
        <f t="array" ref="N91">IF(OR($E91="NO",$F91="N/A"),"N/A",
IF(OR($D91&lt;0,$D91=""),"",
IF($D91&lt;7,
IF($F91=50%,INDEX($J$35:$J$41,$D91+1,1),
IF($F91=60%,INDEX($O$35:$O$41,$D91+1,1),"")),
IF($F91=50%,$J$40*(($D91-6)*0.15+1),IF($F91=60%,$O$40*(($D91-5)*0.15+1),"")))))</f>
        <v/>
      </c>
      <c r="O91" s="267">
        <f t="shared" si="14"/>
        <v>0</v>
      </c>
      <c r="P91" s="253" t="str" cm="1">
        <f t="array" ref="P91">IF(OR($E91="NO",$F91="N/A"),"N/A",
IF(OR($D91&lt;0,$D91=""),"",
IF($D91&lt;7,
IF($F91=50%,INDEX($K$35:$K$41,$D91+1,1),
IF($F91=60%,INDEX($P$35:$P$41,$D91+1,1),"")),
IF($F91=50%,$K$40*(($D91-6)*0.15+1),IF($F91=60%,$P$40*(($D91-5)*0.15+1),"")))))</f>
        <v/>
      </c>
      <c r="Q91" s="206"/>
      <c r="R91" s="129"/>
      <c r="AC91"/>
      <c r="AD91" s="165">
        <f t="shared" si="15"/>
        <v>0</v>
      </c>
      <c r="AE91" s="165">
        <f t="shared" si="15"/>
        <v>0</v>
      </c>
      <c r="AF91" s="165" t="e">
        <f>#REF!</f>
        <v>#REF!</v>
      </c>
      <c r="AG91" s="165">
        <f t="shared" si="16"/>
        <v>0</v>
      </c>
      <c r="AH91" s="165">
        <f t="shared" si="16"/>
        <v>0</v>
      </c>
      <c r="AI91" s="165">
        <f>J276</f>
        <v>0</v>
      </c>
      <c r="AJ91" s="165">
        <f>L276</f>
        <v>0</v>
      </c>
      <c r="AK91" s="168">
        <f>P276</f>
        <v>0</v>
      </c>
      <c r="AL91"/>
      <c r="AM91"/>
      <c r="AN91"/>
    </row>
    <row r="92" spans="2:40" s="136" customFormat="1" ht="30" customHeight="1" x14ac:dyDescent="0.35">
      <c r="B92" s="151"/>
      <c r="C92" s="258"/>
      <c r="D92" s="260"/>
      <c r="E92" s="263"/>
      <c r="F92" s="408"/>
      <c r="G92" s="409"/>
      <c r="H92" s="410"/>
      <c r="I92" s="270"/>
      <c r="J92" s="405"/>
      <c r="K92" s="398"/>
      <c r="L92" s="418"/>
      <c r="M92" s="419"/>
      <c r="N92" s="267" t="str" cm="1">
        <f t="array" ref="N92">IF(OR($E92="NO",$F92="N/A"),"N/A",
IF(OR($D92&lt;0,$D92=""),"",
IF($D92&lt;7,
IF($F92=50%,INDEX($J$35:$J$41,$D92+1,1),
IF($F92=60%,INDEX($O$35:$O$41,$D92+1,1),"")),
IF($F92=50%,$J$40*(($D92-6)*0.15+1),IF($F92=60%,$O$40*(($D92-5)*0.15+1),"")))))</f>
        <v/>
      </c>
      <c r="O92" s="267">
        <f t="shared" si="14"/>
        <v>0</v>
      </c>
      <c r="P92" s="253" t="str" cm="1">
        <f t="array" ref="P92">IF(OR($E92="NO",$F92="N/A"),"N/A",
IF(OR($D92&lt;0,$D92=""),"",
IF($D92&lt;7,
IF($F92=50%,INDEX($K$35:$K$41,$D92+1,1),
IF($F92=60%,INDEX($P$35:$P$41,$D92+1,1),"")),
IF($F92=50%,$K$40*(($D92-6)*0.15+1),IF($F92=60%,$P$40*(($D92-5)*0.15+1),"")))))</f>
        <v/>
      </c>
      <c r="Q92" s="206"/>
      <c r="R92" s="129"/>
      <c r="AC92"/>
      <c r="AD92" s="165">
        <f t="shared" si="15"/>
        <v>0</v>
      </c>
      <c r="AE92" s="165">
        <f t="shared" si="15"/>
        <v>0</v>
      </c>
      <c r="AF92" s="165" t="e">
        <f>#REF!</f>
        <v>#REF!</v>
      </c>
      <c r="AG92" s="165">
        <f t="shared" si="16"/>
        <v>0</v>
      </c>
      <c r="AH92" s="165">
        <f t="shared" si="16"/>
        <v>0</v>
      </c>
      <c r="AI92" s="165">
        <f>J277</f>
        <v>0</v>
      </c>
      <c r="AJ92" s="165">
        <f>L277</f>
        <v>0</v>
      </c>
      <c r="AK92" s="168">
        <f>P277</f>
        <v>0</v>
      </c>
      <c r="AL92"/>
      <c r="AM92"/>
      <c r="AN92"/>
    </row>
    <row r="93" spans="2:40" s="136" customFormat="1" ht="30" customHeight="1" x14ac:dyDescent="0.35">
      <c r="B93" s="151"/>
      <c r="C93" s="258"/>
      <c r="D93" s="260"/>
      <c r="E93" s="263"/>
      <c r="F93" s="408"/>
      <c r="G93" s="409"/>
      <c r="H93" s="410"/>
      <c r="I93" s="270"/>
      <c r="J93" s="405"/>
      <c r="K93" s="398"/>
      <c r="L93" s="418"/>
      <c r="M93" s="419"/>
      <c r="N93" s="267" t="str" cm="1">
        <f t="array" ref="N93">IF(OR($E93="NO",$F93="N/A"),"N/A",
IF(OR($D93&lt;0,$D93=""),"",
IF($D93&lt;7,
IF($F93=50%,INDEX($J$35:$J$41,$D93+1,1),
IF($F93=60%,INDEX($O$35:$O$41,$D93+1,1),"")),
IF($F93=50%,$J$40*(($D93-6)*0.15+1),IF($F93=60%,$O$40*(($D93-5)*0.15+1),"")))))</f>
        <v/>
      </c>
      <c r="O93" s="267">
        <f t="shared" si="14"/>
        <v>0</v>
      </c>
      <c r="P93" s="253" t="str" cm="1">
        <f t="array" ref="P93">IF(OR($E93="NO",$F93="N/A"),"N/A",
IF(OR($D93&lt;0,$D93=""),"",
IF($D93&lt;7,
IF($F93=50%,INDEX($K$35:$K$41,$D93+1,1),
IF($F93=60%,INDEX($P$35:$P$41,$D93+1,1),"")),
IF($F93=50%,$K$40*(($D93-6)*0.15+1),IF($F93=60%,$P$40*(($D93-5)*0.15+1),"")))))</f>
        <v/>
      </c>
      <c r="Q93" s="206"/>
      <c r="R93" s="129"/>
      <c r="AC93"/>
      <c r="AD93" s="165">
        <f t="shared" si="15"/>
        <v>0</v>
      </c>
      <c r="AE93" s="165">
        <f t="shared" si="15"/>
        <v>0</v>
      </c>
      <c r="AF93" s="165" t="e">
        <f>#REF!</f>
        <v>#REF!</v>
      </c>
      <c r="AG93" s="165">
        <f t="shared" si="16"/>
        <v>0</v>
      </c>
      <c r="AH93" s="165">
        <f t="shared" si="16"/>
        <v>0</v>
      </c>
      <c r="AI93" s="165">
        <f>J278</f>
        <v>0</v>
      </c>
      <c r="AJ93" s="165">
        <f>L278</f>
        <v>0</v>
      </c>
      <c r="AK93" s="168">
        <f>P278</f>
        <v>0</v>
      </c>
      <c r="AL93"/>
      <c r="AM93"/>
      <c r="AN93"/>
    </row>
    <row r="94" spans="2:40" s="136" customFormat="1" ht="30" customHeight="1" x14ac:dyDescent="0.35">
      <c r="B94" s="151"/>
      <c r="C94" s="258"/>
      <c r="D94" s="260"/>
      <c r="E94" s="263"/>
      <c r="F94" s="408"/>
      <c r="G94" s="409"/>
      <c r="H94" s="410"/>
      <c r="I94" s="270"/>
      <c r="J94" s="405"/>
      <c r="K94" s="398"/>
      <c r="L94" s="418"/>
      <c r="M94" s="419"/>
      <c r="N94" s="267" t="str" cm="1">
        <f t="array" ref="N94">IF(OR($E94="NO",$F94="N/A"),"N/A",
IF(OR($D94&lt;0,$D94=""),"",
IF($D94&lt;7,
IF($F94=50%,INDEX($J$35:$J$41,$D94+1,1),
IF($F94=60%,INDEX($O$35:$O$41,$D94+1,1),"")),
IF($F94=50%,$J$40*(($D94-6)*0.15+1),IF($F94=60%,$O$40*(($D94-5)*0.15+1),"")))))</f>
        <v/>
      </c>
      <c r="O94" s="267">
        <f t="shared" si="14"/>
        <v>0</v>
      </c>
      <c r="P94" s="253" t="str" cm="1">
        <f t="array" ref="P94">IF(OR($E94="NO",$F94="N/A"),"N/A",
IF(OR($D94&lt;0,$D94=""),"",
IF($D94&lt;7,
IF($F94=50%,INDEX($K$35:$K$41,$D94+1,1),
IF($F94=60%,INDEX($P$35:$P$41,$D94+1,1),"")),
IF($F94=50%,$K$40*(($D94-6)*0.15+1),IF($F94=60%,$P$40*(($D94-5)*0.15+1),"")))))</f>
        <v/>
      </c>
      <c r="Q94" s="206"/>
      <c r="R94" s="129"/>
      <c r="AC94"/>
      <c r="AD94" s="165">
        <f t="shared" si="15"/>
        <v>0</v>
      </c>
      <c r="AE94" s="165">
        <f t="shared" si="15"/>
        <v>0</v>
      </c>
      <c r="AF94" s="165" t="e">
        <f>#REF!</f>
        <v>#REF!</v>
      </c>
      <c r="AG94" s="165">
        <f t="shared" si="16"/>
        <v>0</v>
      </c>
      <c r="AH94" s="165">
        <f t="shared" si="16"/>
        <v>0</v>
      </c>
      <c r="AI94" s="165">
        <f>J279</f>
        <v>0</v>
      </c>
      <c r="AJ94" s="165">
        <f>L279</f>
        <v>0</v>
      </c>
      <c r="AK94" s="168">
        <f>P279</f>
        <v>0</v>
      </c>
      <c r="AL94"/>
      <c r="AM94"/>
      <c r="AN94"/>
    </row>
    <row r="95" spans="2:40" s="136" customFormat="1" ht="30" customHeight="1" x14ac:dyDescent="0.35">
      <c r="B95" s="151"/>
      <c r="C95" s="258"/>
      <c r="D95" s="260"/>
      <c r="E95" s="263"/>
      <c r="F95" s="408"/>
      <c r="G95" s="409"/>
      <c r="H95" s="410"/>
      <c r="I95" s="270"/>
      <c r="J95" s="405"/>
      <c r="K95" s="398"/>
      <c r="L95" s="418"/>
      <c r="M95" s="419"/>
      <c r="N95" s="267" t="str" cm="1">
        <f t="array" ref="N95">IF(OR($E95="NO",$F95="N/A"),"N/A",
IF(OR($D95&lt;0,$D95=""),"",
IF($D95&lt;7,
IF($F95=50%,INDEX($J$35:$J$41,$D95+1,1),
IF($F95=60%,INDEX($O$35:$O$41,$D95+1,1),"")),
IF($F95=50%,$J$40*(($D95-6)*0.15+1),IF($F95=60%,$O$40*(($D95-5)*0.15+1),"")))))</f>
        <v/>
      </c>
      <c r="O95" s="267">
        <f t="shared" si="14"/>
        <v>0</v>
      </c>
      <c r="P95" s="253" t="str" cm="1">
        <f t="array" ref="P95">IF(OR($E95="NO",$F95="N/A"),"N/A",
IF(OR($D95&lt;0,$D95=""),"",
IF($D95&lt;7,
IF($F95=50%,INDEX($K$35:$K$41,$D95+1,1),
IF($F95=60%,INDEX($P$35:$P$41,$D95+1,1),"")),
IF($F95=50%,$K$40*(($D95-6)*0.15+1),IF($F95=60%,$P$40*(($D95-5)*0.15+1),"")))))</f>
        <v/>
      </c>
      <c r="Q95" s="206"/>
      <c r="R95" s="129"/>
      <c r="AC95"/>
      <c r="AD95" s="165">
        <f>C283</f>
        <v>0</v>
      </c>
      <c r="AE95" s="165">
        <f>D283</f>
        <v>0</v>
      </c>
      <c r="AF95" s="165" t="e">
        <f>#REF!</f>
        <v>#REF!</v>
      </c>
      <c r="AG95" s="165">
        <f>E283</f>
        <v>0</v>
      </c>
      <c r="AH95" s="165">
        <f>F283</f>
        <v>0</v>
      </c>
      <c r="AI95" s="165">
        <f>J283</f>
        <v>0</v>
      </c>
      <c r="AJ95" s="165">
        <f>L283</f>
        <v>0</v>
      </c>
      <c r="AK95" s="168">
        <f>P283</f>
        <v>0</v>
      </c>
      <c r="AL95"/>
      <c r="AM95"/>
      <c r="AN95"/>
    </row>
    <row r="96" spans="2:40" s="136" customFormat="1" ht="30" customHeight="1" x14ac:dyDescent="0.35">
      <c r="B96" s="151"/>
      <c r="C96" s="258"/>
      <c r="D96" s="260"/>
      <c r="E96" s="263"/>
      <c r="F96" s="408"/>
      <c r="G96" s="409"/>
      <c r="H96" s="410"/>
      <c r="I96" s="270"/>
      <c r="J96" s="405"/>
      <c r="K96" s="398"/>
      <c r="L96" s="418"/>
      <c r="M96" s="419"/>
      <c r="N96" s="267" t="str" cm="1">
        <f t="array" ref="N96">IF(OR($E96="NO",$F96="N/A"),"N/A",
IF(OR($D96&lt;0,$D96=""),"",
IF($D96&lt;7,
IF($F96=50%,INDEX($J$35:$J$41,$D96+1,1),
IF($F96=60%,INDEX($O$35:$O$41,$D96+1,1),"")),
IF($F96=50%,$J$40*(($D96-6)*0.15+1),IF($F96=60%,$O$40*(($D96-5)*0.15+1),"")))))</f>
        <v/>
      </c>
      <c r="O96" s="267">
        <f t="shared" si="14"/>
        <v>0</v>
      </c>
      <c r="P96" s="253" t="str" cm="1">
        <f t="array" ref="P96">IF(OR($E96="NO",$F96="N/A"),"N/A",
IF(OR($D96&lt;0,$D96=""),"",
IF($D96&lt;7,
IF($F96=50%,INDEX($K$35:$K$41,$D96+1,1),
IF($F96=60%,INDEX($P$35:$P$41,$D96+1,1),"")),
IF($F96=50%,$K$40*(($D96-6)*0.15+1),IF($F96=60%,$P$40*(($D96-5)*0.15+1),"")))))</f>
        <v/>
      </c>
      <c r="Q96" s="206"/>
      <c r="R96" s="129"/>
      <c r="AC96"/>
      <c r="AD96" s="165">
        <f>C281</f>
        <v>0</v>
      </c>
      <c r="AE96" s="165">
        <f>D281</f>
        <v>0</v>
      </c>
      <c r="AF96" s="165" t="e">
        <f>#REF!</f>
        <v>#REF!</v>
      </c>
      <c r="AG96" s="165">
        <f>E281</f>
        <v>0</v>
      </c>
      <c r="AH96" s="165">
        <f>F281</f>
        <v>0</v>
      </c>
      <c r="AI96" s="165">
        <f>J281</f>
        <v>0</v>
      </c>
      <c r="AJ96" s="165">
        <f>L281</f>
        <v>0</v>
      </c>
      <c r="AK96" s="168">
        <f>P281</f>
        <v>0</v>
      </c>
      <c r="AL96"/>
      <c r="AM96"/>
      <c r="AN96"/>
    </row>
    <row r="97" spans="2:40" s="136" customFormat="1" ht="30" customHeight="1" x14ac:dyDescent="0.35">
      <c r="B97" s="151"/>
      <c r="C97" s="258"/>
      <c r="D97" s="260"/>
      <c r="E97" s="263"/>
      <c r="F97" s="408"/>
      <c r="G97" s="409"/>
      <c r="H97" s="410"/>
      <c r="I97" s="270"/>
      <c r="J97" s="405"/>
      <c r="K97" s="398"/>
      <c r="L97" s="418"/>
      <c r="M97" s="419"/>
      <c r="N97" s="267" t="str" cm="1">
        <f t="array" ref="N97">IF(OR($E97="NO",$F97="N/A"),"N/A",
IF(OR($D97&lt;0,$D97=""),"",
IF($D97&lt;7,
IF($F97=50%,INDEX($J$35:$J$41,$D97+1,1),
IF($F97=60%,INDEX($O$35:$O$41,$D97+1,1),"")),
IF($F97=50%,$J$40*(($D97-6)*0.15+1),IF($F97=60%,$O$40*(($D97-5)*0.15+1),"")))))</f>
        <v/>
      </c>
      <c r="O97" s="267">
        <f t="shared" si="14"/>
        <v>0</v>
      </c>
      <c r="P97" s="253" t="str" cm="1">
        <f t="array" ref="P97">IF(OR($E97="NO",$F97="N/A"),"N/A",
IF(OR($D97&lt;0,$D97=""),"",
IF($D97&lt;7,
IF($F97=50%,INDEX($K$35:$K$41,$D97+1,1),
IF($F97=60%,INDEX($P$35:$P$41,$D97+1,1),"")),
IF($F97=50%,$K$40*(($D97-6)*0.15+1),IF($F97=60%,$P$40*(($D97-5)*0.15+1),"")))))</f>
        <v/>
      </c>
      <c r="Q97" s="206"/>
      <c r="R97" s="129"/>
      <c r="AC97"/>
      <c r="AD97" s="165">
        <f>C282</f>
        <v>0</v>
      </c>
      <c r="AE97" s="165">
        <f>D282</f>
        <v>0</v>
      </c>
      <c r="AF97" s="165" t="e">
        <f>#REF!</f>
        <v>#REF!</v>
      </c>
      <c r="AG97" s="165">
        <f>E282</f>
        <v>0</v>
      </c>
      <c r="AH97" s="165">
        <f>F282</f>
        <v>0</v>
      </c>
      <c r="AI97" s="165">
        <f>J282</f>
        <v>0</v>
      </c>
      <c r="AJ97" s="165">
        <f>L282</f>
        <v>0</v>
      </c>
      <c r="AK97" s="168">
        <f>P282</f>
        <v>0</v>
      </c>
      <c r="AL97"/>
      <c r="AM97"/>
      <c r="AN97"/>
    </row>
    <row r="98" spans="2:40" s="136" customFormat="1" ht="30" customHeight="1" x14ac:dyDescent="0.35">
      <c r="B98" s="151"/>
      <c r="C98" s="258"/>
      <c r="D98" s="260"/>
      <c r="E98" s="263"/>
      <c r="F98" s="408"/>
      <c r="G98" s="409"/>
      <c r="H98" s="410"/>
      <c r="I98" s="270"/>
      <c r="J98" s="405"/>
      <c r="K98" s="398"/>
      <c r="L98" s="418"/>
      <c r="M98" s="419"/>
      <c r="N98" s="267" t="str" cm="1">
        <f t="array" ref="N98">IF(OR($E98="NO",$F98="N/A"),"N/A",
IF(OR($D98&lt;0,$D98=""),"",
IF($D98&lt;7,
IF($F98=50%,INDEX($J$35:$J$41,$D98+1,1),
IF($F98=60%,INDEX($O$35:$O$41,$D98+1,1),"")),
IF($F98=50%,$J$40*(($D98-6)*0.15+1),IF($F98=60%,$O$40*(($D98-5)*0.15+1),"")))))</f>
        <v/>
      </c>
      <c r="O98" s="267">
        <f t="shared" si="14"/>
        <v>0</v>
      </c>
      <c r="P98" s="253" t="str" cm="1">
        <f t="array" ref="P98">IF(OR($E98="NO",$F98="N/A"),"N/A",
IF(OR($D98&lt;0,$D98=""),"",
IF($D98&lt;7,
IF($F98=50%,INDEX($K$35:$K$41,$D98+1,1),
IF($F98=60%,INDEX($P$35:$P$41,$D98+1,1),"")),
IF($F98=50%,$K$40*(($D98-6)*0.15+1),IF($F98=60%,$P$40*(($D98-5)*0.15+1),"")))))</f>
        <v/>
      </c>
      <c r="Q98" s="206"/>
      <c r="R98" s="129"/>
      <c r="AC98"/>
      <c r="AD98" s="165">
        <f>C282</f>
        <v>0</v>
      </c>
      <c r="AE98" s="165">
        <f>D282</f>
        <v>0</v>
      </c>
      <c r="AF98" s="165" t="e">
        <f>#REF!</f>
        <v>#REF!</v>
      </c>
      <c r="AG98" s="165">
        <f>E282</f>
        <v>0</v>
      </c>
      <c r="AH98" s="165">
        <f>F282</f>
        <v>0</v>
      </c>
      <c r="AI98" s="165">
        <f>J282</f>
        <v>0</v>
      </c>
      <c r="AJ98" s="165">
        <f>L282</f>
        <v>0</v>
      </c>
      <c r="AK98" s="168">
        <f>P282</f>
        <v>0</v>
      </c>
      <c r="AL98"/>
      <c r="AM98"/>
      <c r="AN98"/>
    </row>
    <row r="99" spans="2:40" s="136" customFormat="1" ht="30" customHeight="1" x14ac:dyDescent="0.35">
      <c r="B99" s="151"/>
      <c r="C99" s="258"/>
      <c r="D99" s="260"/>
      <c r="E99" s="263"/>
      <c r="F99" s="408"/>
      <c r="G99" s="409"/>
      <c r="H99" s="410"/>
      <c r="I99" s="270"/>
      <c r="J99" s="405"/>
      <c r="K99" s="398"/>
      <c r="L99" s="418"/>
      <c r="M99" s="419"/>
      <c r="N99" s="267" t="str" cm="1">
        <f t="array" ref="N99">IF(OR($E99="NO",$F99="N/A"),"N/A",
IF(OR($D99&lt;0,$D99=""),"",
IF($D99&lt;7,
IF($F99=50%,INDEX($J$35:$J$41,$D99+1,1),
IF($F99=60%,INDEX($O$35:$O$41,$D99+1,1),"")),
IF($F99=50%,$J$40*(($D99-6)*0.15+1),IF($F99=60%,$O$40*(($D99-5)*0.15+1),"")))))</f>
        <v/>
      </c>
      <c r="O99" s="267">
        <f t="shared" si="14"/>
        <v>0</v>
      </c>
      <c r="P99" s="253" t="str" cm="1">
        <f t="array" ref="P99">IF(OR($E99="NO",$F99="N/A"),"N/A",
IF(OR($D99&lt;0,$D99=""),"",
IF($D99&lt;7,
IF($F99=50%,INDEX($K$35:$K$41,$D99+1,1),
IF($F99=60%,INDEX($P$35:$P$41,$D99+1,1),"")),
IF($F99=50%,$K$40*(($D99-6)*0.15+1),IF($F99=60%,$P$40*(($D99-5)*0.15+1),"")))))</f>
        <v/>
      </c>
      <c r="Q99" s="206"/>
      <c r="R99" s="129"/>
      <c r="AC99"/>
      <c r="AD99" s="165">
        <f t="shared" ref="AD99:AE104" si="17">C279</f>
        <v>0</v>
      </c>
      <c r="AE99" s="165">
        <f t="shared" si="17"/>
        <v>0</v>
      </c>
      <c r="AF99" s="165" t="e">
        <f>#REF!</f>
        <v>#REF!</v>
      </c>
      <c r="AG99" s="165">
        <f t="shared" ref="AG99:AH104" si="18">E279</f>
        <v>0</v>
      </c>
      <c r="AH99" s="165">
        <f t="shared" si="18"/>
        <v>0</v>
      </c>
      <c r="AI99" s="165">
        <f t="shared" ref="AI99:AI104" si="19">J279</f>
        <v>0</v>
      </c>
      <c r="AJ99" s="165">
        <f t="shared" ref="AJ99:AJ104" si="20">L279</f>
        <v>0</v>
      </c>
      <c r="AK99" s="168">
        <f t="shared" ref="AK99:AK104" si="21">P279</f>
        <v>0</v>
      </c>
      <c r="AL99"/>
      <c r="AM99"/>
      <c r="AN99"/>
    </row>
    <row r="100" spans="2:40" s="136" customFormat="1" ht="30" customHeight="1" x14ac:dyDescent="0.35">
      <c r="B100" s="151"/>
      <c r="C100" s="258"/>
      <c r="D100" s="260"/>
      <c r="E100" s="263"/>
      <c r="F100" s="408"/>
      <c r="G100" s="409"/>
      <c r="H100" s="410"/>
      <c r="I100" s="270"/>
      <c r="J100" s="405"/>
      <c r="K100" s="398"/>
      <c r="L100" s="418"/>
      <c r="M100" s="419"/>
      <c r="N100" s="267" t="str" cm="1">
        <f t="array" ref="N100">IF(OR($E100="NO",$F100="N/A"),"N/A",
IF(OR($D100&lt;0,$D100=""),"",
IF($D100&lt;7,
IF($F100=50%,INDEX($J$35:$J$41,$D100+1,1),
IF($F100=60%,INDEX($O$35:$O$41,$D100+1,1),"")),
IF($F100=50%,$J$40*(($D100-6)*0.15+1),IF($F100=60%,$O$40*(($D100-5)*0.15+1),"")))))</f>
        <v/>
      </c>
      <c r="O100" s="267">
        <f t="shared" si="14"/>
        <v>0</v>
      </c>
      <c r="P100" s="253" t="str" cm="1">
        <f t="array" ref="P100">IF(OR($E100="NO",$F100="N/A"),"N/A",
IF(OR($D100&lt;0,$D100=""),"",
IF($D100&lt;7,
IF($F100=50%,INDEX($K$35:$K$41,$D100+1,1),
IF($F100=60%,INDEX($P$35:$P$41,$D100+1,1),"")),
IF($F100=50%,$K$40*(($D100-6)*0.15+1),IF($F100=60%,$P$40*(($D100-5)*0.15+1),"")))))</f>
        <v/>
      </c>
      <c r="Q100" s="206"/>
      <c r="R100" s="129"/>
      <c r="AC100"/>
      <c r="AD100" s="165">
        <f t="shared" si="17"/>
        <v>0</v>
      </c>
      <c r="AE100" s="165">
        <f t="shared" si="17"/>
        <v>0</v>
      </c>
      <c r="AF100" s="165" t="e">
        <f>#REF!</f>
        <v>#REF!</v>
      </c>
      <c r="AG100" s="165">
        <f t="shared" si="18"/>
        <v>0</v>
      </c>
      <c r="AH100" s="165">
        <f t="shared" si="18"/>
        <v>0</v>
      </c>
      <c r="AI100" s="165">
        <f t="shared" si="19"/>
        <v>0</v>
      </c>
      <c r="AJ100" s="165">
        <f t="shared" si="20"/>
        <v>0</v>
      </c>
      <c r="AK100" s="168">
        <f t="shared" si="21"/>
        <v>0</v>
      </c>
      <c r="AL100"/>
      <c r="AM100"/>
      <c r="AN100"/>
    </row>
    <row r="101" spans="2:40" s="136" customFormat="1" ht="30" customHeight="1" x14ac:dyDescent="0.35">
      <c r="B101" s="151"/>
      <c r="C101" s="258"/>
      <c r="D101" s="260"/>
      <c r="E101" s="263"/>
      <c r="F101" s="408"/>
      <c r="G101" s="409"/>
      <c r="H101" s="410"/>
      <c r="I101" s="270"/>
      <c r="J101" s="405"/>
      <c r="K101" s="398"/>
      <c r="L101" s="418"/>
      <c r="M101" s="419"/>
      <c r="N101" s="267" t="str" cm="1">
        <f t="array" ref="N101">IF(OR($E101="NO",$F101="N/A"),"N/A",
IF(OR($D101&lt;0,$D101=""),"",
IF($D101&lt;7,
IF($F101=50%,INDEX($J$35:$J$41,$D101+1,1),
IF($F101=60%,INDEX($O$35:$O$41,$D101+1,1),"")),
IF($F101=50%,$J$40*(($D101-6)*0.15+1),IF($F101=60%,$O$40*(($D101-5)*0.15+1),"")))))</f>
        <v/>
      </c>
      <c r="O101" s="267">
        <f t="shared" si="14"/>
        <v>0</v>
      </c>
      <c r="P101" s="253" t="str" cm="1">
        <f t="array" ref="P101">IF(OR($E101="NO",$F101="N/A"),"N/A",
IF(OR($D101&lt;0,$D101=""),"",
IF($D101&lt;7,
IF($F101=50%,INDEX($K$35:$K$41,$D101+1,1),
IF($F101=60%,INDEX($P$35:$P$41,$D101+1,1),"")),
IF($F101=50%,$K$40*(($D101-6)*0.15+1),IF($F101=60%,$P$40*(($D101-5)*0.15+1),"")))))</f>
        <v/>
      </c>
      <c r="Q101" s="206"/>
      <c r="R101" s="129"/>
      <c r="AC101"/>
      <c r="AD101" s="165">
        <f t="shared" si="17"/>
        <v>0</v>
      </c>
      <c r="AE101" s="165">
        <f t="shared" si="17"/>
        <v>0</v>
      </c>
      <c r="AF101" s="165" t="e">
        <f>#REF!</f>
        <v>#REF!</v>
      </c>
      <c r="AG101" s="165">
        <f t="shared" si="18"/>
        <v>0</v>
      </c>
      <c r="AH101" s="165">
        <f t="shared" si="18"/>
        <v>0</v>
      </c>
      <c r="AI101" s="165">
        <f t="shared" si="19"/>
        <v>0</v>
      </c>
      <c r="AJ101" s="165">
        <f t="shared" si="20"/>
        <v>0</v>
      </c>
      <c r="AK101" s="168">
        <f t="shared" si="21"/>
        <v>0</v>
      </c>
      <c r="AL101"/>
      <c r="AM101"/>
      <c r="AN101"/>
    </row>
    <row r="102" spans="2:40" s="136" customFormat="1" ht="30" customHeight="1" x14ac:dyDescent="0.35">
      <c r="B102" s="151"/>
      <c r="C102" s="258"/>
      <c r="D102" s="260"/>
      <c r="E102" s="263"/>
      <c r="F102" s="408"/>
      <c r="G102" s="409"/>
      <c r="H102" s="410"/>
      <c r="I102" s="270"/>
      <c r="J102" s="405"/>
      <c r="K102" s="398"/>
      <c r="L102" s="418"/>
      <c r="M102" s="419"/>
      <c r="N102" s="267" t="str" cm="1">
        <f t="array" ref="N102">IF(OR($E102="NO",$F102="N/A"),"N/A",
IF(OR($D102&lt;0,$D102=""),"",
IF($D102&lt;7,
IF($F102=50%,INDEX($J$35:$J$41,$D102+1,1),
IF($F102=60%,INDEX($O$35:$O$41,$D102+1,1),"")),
IF($F102=50%,$J$40*(($D102-6)*0.15+1),IF($F102=60%,$O$40*(($D102-5)*0.15+1),"")))))</f>
        <v/>
      </c>
      <c r="O102" s="267">
        <f t="shared" si="14"/>
        <v>0</v>
      </c>
      <c r="P102" s="253" t="str" cm="1">
        <f t="array" ref="P102">IF(OR($E102="NO",$F102="N/A"),"N/A",
IF(OR($D102&lt;0,$D102=""),"",
IF($D102&lt;7,
IF($F102=50%,INDEX($K$35:$K$41,$D102+1,1),
IF($F102=60%,INDEX($P$35:$P$41,$D102+1,1),"")),
IF($F102=50%,$K$40*(($D102-6)*0.15+1),IF($F102=60%,$P$40*(($D102-5)*0.15+1),"")))))</f>
        <v/>
      </c>
      <c r="Q102" s="206"/>
      <c r="R102" s="129"/>
      <c r="AC102"/>
      <c r="AD102" s="165">
        <f t="shared" si="17"/>
        <v>0</v>
      </c>
      <c r="AE102" s="165">
        <f t="shared" si="17"/>
        <v>0</v>
      </c>
      <c r="AF102" s="165" t="e">
        <f>#REF!</f>
        <v>#REF!</v>
      </c>
      <c r="AG102" s="165">
        <f t="shared" si="18"/>
        <v>0</v>
      </c>
      <c r="AH102" s="165">
        <f t="shared" si="18"/>
        <v>0</v>
      </c>
      <c r="AI102" s="165">
        <f t="shared" si="19"/>
        <v>0</v>
      </c>
      <c r="AJ102" s="165">
        <f t="shared" si="20"/>
        <v>0</v>
      </c>
      <c r="AK102" s="168">
        <f t="shared" si="21"/>
        <v>0</v>
      </c>
      <c r="AL102"/>
      <c r="AM102"/>
      <c r="AN102"/>
    </row>
    <row r="103" spans="2:40" s="136" customFormat="1" ht="30" customHeight="1" x14ac:dyDescent="0.35">
      <c r="B103" s="151"/>
      <c r="C103" s="258"/>
      <c r="D103" s="260"/>
      <c r="E103" s="263"/>
      <c r="F103" s="408"/>
      <c r="G103" s="409"/>
      <c r="H103" s="410"/>
      <c r="I103" s="270"/>
      <c r="J103" s="405"/>
      <c r="K103" s="398"/>
      <c r="L103" s="418"/>
      <c r="M103" s="419"/>
      <c r="N103" s="267" t="str" cm="1">
        <f t="array" ref="N103">IF(OR($E103="NO",$F103="N/A"),"N/A",
IF(OR($D103&lt;0,$D103=""),"",
IF($D103&lt;7,
IF($F103=50%,INDEX($J$35:$J$41,$D103+1,1),
IF($F103=60%,INDEX($O$35:$O$41,$D103+1,1),"")),
IF($F103=50%,$J$40*(($D103-6)*0.15+1),IF($F103=60%,$O$40*(($D103-5)*0.15+1),"")))))</f>
        <v/>
      </c>
      <c r="O103" s="267">
        <f t="shared" si="14"/>
        <v>0</v>
      </c>
      <c r="P103" s="253" t="str" cm="1">
        <f t="array" ref="P103">IF(OR($E103="NO",$F103="N/A"),"N/A",
IF(OR($D103&lt;0,$D103=""),"",
IF($D103&lt;7,
IF($F103=50%,INDEX($K$35:$K$41,$D103+1,1),
IF($F103=60%,INDEX($P$35:$P$41,$D103+1,1),"")),
IF($F103=50%,$K$40*(($D103-6)*0.15+1),IF($F103=60%,$P$40*(($D103-5)*0.15+1),"")))))</f>
        <v/>
      </c>
      <c r="Q103" s="206"/>
      <c r="R103" s="129"/>
      <c r="AC103"/>
      <c r="AD103" s="165">
        <f t="shared" si="17"/>
        <v>0</v>
      </c>
      <c r="AE103" s="165">
        <f t="shared" si="17"/>
        <v>0</v>
      </c>
      <c r="AF103" s="165" t="e">
        <f>#REF!</f>
        <v>#REF!</v>
      </c>
      <c r="AG103" s="165">
        <f t="shared" si="18"/>
        <v>0</v>
      </c>
      <c r="AH103" s="165">
        <f t="shared" si="18"/>
        <v>0</v>
      </c>
      <c r="AI103" s="165">
        <f t="shared" si="19"/>
        <v>0</v>
      </c>
      <c r="AJ103" s="165">
        <f t="shared" si="20"/>
        <v>0</v>
      </c>
      <c r="AK103" s="168">
        <f t="shared" si="21"/>
        <v>0</v>
      </c>
      <c r="AL103"/>
      <c r="AM103"/>
      <c r="AN103"/>
    </row>
    <row r="104" spans="2:40" s="136" customFormat="1" ht="30" customHeight="1" x14ac:dyDescent="0.35">
      <c r="B104" s="151"/>
      <c r="C104" s="258"/>
      <c r="D104" s="260"/>
      <c r="E104" s="263"/>
      <c r="F104" s="408"/>
      <c r="G104" s="409"/>
      <c r="H104" s="410"/>
      <c r="I104" s="270"/>
      <c r="J104" s="405"/>
      <c r="K104" s="398"/>
      <c r="L104" s="418"/>
      <c r="M104" s="419"/>
      <c r="N104" s="267" t="str" cm="1">
        <f t="array" ref="N104">IF(OR($E104="NO",$F104="N/A"),"N/A",
IF(OR($D104&lt;0,$D104=""),"",
IF($D104&lt;7,
IF($F104=50%,INDEX($J$35:$J$41,$D104+1,1),
IF($F104=60%,INDEX($O$35:$O$41,$D104+1,1),"")),
IF($F104=50%,$J$40*(($D104-6)*0.15+1),IF($F104=60%,$O$40*(($D104-5)*0.15+1),"")))))</f>
        <v/>
      </c>
      <c r="O104" s="267">
        <f t="shared" si="14"/>
        <v>0</v>
      </c>
      <c r="P104" s="253" t="str" cm="1">
        <f t="array" ref="P104">IF(OR($E104="NO",$F104="N/A"),"N/A",
IF(OR($D104&lt;0,$D104=""),"",
IF($D104&lt;7,
IF($F104=50%,INDEX($K$35:$K$41,$D104+1,1),
IF($F104=60%,INDEX($P$35:$P$41,$D104+1,1),"")),
IF($F104=50%,$K$40*(($D104-6)*0.15+1),IF($F104=60%,$P$40*(($D104-5)*0.15+1),"")))))</f>
        <v/>
      </c>
      <c r="Q104" s="206"/>
      <c r="R104" s="129"/>
      <c r="AC104"/>
      <c r="AD104" s="165">
        <f t="shared" si="17"/>
        <v>0</v>
      </c>
      <c r="AE104" s="165">
        <f t="shared" si="17"/>
        <v>0</v>
      </c>
      <c r="AF104" s="165" t="e">
        <f>#REF!</f>
        <v>#REF!</v>
      </c>
      <c r="AG104" s="165">
        <f t="shared" si="18"/>
        <v>0</v>
      </c>
      <c r="AH104" s="165">
        <f t="shared" si="18"/>
        <v>0</v>
      </c>
      <c r="AI104" s="165">
        <f t="shared" si="19"/>
        <v>0</v>
      </c>
      <c r="AJ104" s="165">
        <f t="shared" si="20"/>
        <v>0</v>
      </c>
      <c r="AK104" s="168">
        <f t="shared" si="21"/>
        <v>0</v>
      </c>
      <c r="AL104"/>
      <c r="AM104"/>
      <c r="AN104"/>
    </row>
    <row r="105" spans="2:40" s="136" customFormat="1" ht="30" customHeight="1" x14ac:dyDescent="0.35">
      <c r="B105" s="151"/>
      <c r="C105" s="258"/>
      <c r="D105" s="260"/>
      <c r="E105" s="263"/>
      <c r="F105" s="408"/>
      <c r="G105" s="409"/>
      <c r="H105" s="410"/>
      <c r="I105" s="270"/>
      <c r="J105" s="405"/>
      <c r="K105" s="398"/>
      <c r="L105" s="418"/>
      <c r="M105" s="419"/>
      <c r="N105" s="267" t="str" cm="1">
        <f t="array" ref="N105">IF(OR($E105="NO",$F105="N/A"),"N/A",
IF(OR($D105&lt;0,$D105=""),"",
IF($D105&lt;7,
IF($F105=50%,INDEX($J$35:$J$41,$D105+1,1),
IF($F105=60%,INDEX($O$35:$O$41,$D105+1,1),"")),
IF($F105=50%,$J$40*(($D105-6)*0.15+1),IF($F105=60%,$O$40*(($D105-5)*0.15+1),"")))))</f>
        <v/>
      </c>
      <c r="O105" s="267">
        <f t="shared" si="14"/>
        <v>0</v>
      </c>
      <c r="P105" s="253" t="str" cm="1">
        <f t="array" ref="P105">IF(OR($E105="NO",$F105="N/A"),"N/A",
IF(OR($D105&lt;0,$D105=""),"",
IF($D105&lt;7,
IF($F105=50%,INDEX($K$35:$K$41,$D105+1,1),
IF($F105=60%,INDEX($P$35:$P$41,$D105+1,1),"")),
IF($F105=50%,$K$40*(($D105-6)*0.15+1),IF($F105=60%,$P$40*(($D105-5)*0.15+1),"")))))</f>
        <v/>
      </c>
      <c r="Q105" s="206"/>
      <c r="R105" s="129"/>
      <c r="AC105"/>
      <c r="AD105" s="165">
        <f>C279</f>
        <v>0</v>
      </c>
      <c r="AE105" s="165">
        <f>D279</f>
        <v>0</v>
      </c>
      <c r="AF105" s="165" t="e">
        <f>#REF!</f>
        <v>#REF!</v>
      </c>
      <c r="AG105" s="165">
        <f>E279</f>
        <v>0</v>
      </c>
      <c r="AH105" s="165">
        <f>F279</f>
        <v>0</v>
      </c>
      <c r="AI105" s="165">
        <f>J279</f>
        <v>0</v>
      </c>
      <c r="AJ105" s="165">
        <f>L279</f>
        <v>0</v>
      </c>
      <c r="AK105" s="168">
        <f>P279</f>
        <v>0</v>
      </c>
      <c r="AL105"/>
      <c r="AM105"/>
      <c r="AN105"/>
    </row>
    <row r="106" spans="2:40" s="136" customFormat="1" ht="30" customHeight="1" x14ac:dyDescent="0.35">
      <c r="B106" s="151"/>
      <c r="C106" s="258"/>
      <c r="D106" s="260"/>
      <c r="E106" s="263"/>
      <c r="F106" s="408"/>
      <c r="G106" s="409"/>
      <c r="H106" s="410"/>
      <c r="I106" s="270"/>
      <c r="J106" s="405"/>
      <c r="K106" s="398"/>
      <c r="L106" s="418"/>
      <c r="M106" s="419"/>
      <c r="N106" s="267" t="str" cm="1">
        <f t="array" ref="N106">IF(OR($E106="NO",$F106="N/A"),"N/A",
IF(OR($D106&lt;0,$D106=""),"",
IF($D106&lt;7,
IF($F106=50%,INDEX($J$35:$J$41,$D106+1,1),
IF($F106=60%,INDEX($O$35:$O$41,$D106+1,1),"")),
IF($F106=50%,$J$40*(($D106-6)*0.15+1),IF($F106=60%,$O$40*(($D106-5)*0.15+1),"")))))</f>
        <v/>
      </c>
      <c r="O106" s="267">
        <f t="shared" si="14"/>
        <v>0</v>
      </c>
      <c r="P106" s="253" t="str" cm="1">
        <f t="array" ref="P106">IF(OR($E106="NO",$F106="N/A"),"N/A",
IF(OR($D106&lt;0,$D106=""),"",
IF($D106&lt;7,
IF($F106=50%,INDEX($K$35:$K$41,$D106+1,1),
IF($F106=60%,INDEX($P$35:$P$41,$D106+1,1),"")),
IF($F106=50%,$K$40*(($D106-6)*0.15+1),IF($F106=60%,$P$40*(($D106-5)*0.15+1),"")))))</f>
        <v/>
      </c>
      <c r="Q106" s="206"/>
      <c r="R106" s="129"/>
      <c r="AC106"/>
      <c r="AD106" s="165">
        <f>C278</f>
        <v>0</v>
      </c>
      <c r="AE106" s="165">
        <f>D278</f>
        <v>0</v>
      </c>
      <c r="AF106" s="165" t="e">
        <f>#REF!</f>
        <v>#REF!</v>
      </c>
      <c r="AG106" s="165">
        <f>E278</f>
        <v>0</v>
      </c>
      <c r="AH106" s="165">
        <f>F278</f>
        <v>0</v>
      </c>
      <c r="AI106" s="165">
        <f>J278</f>
        <v>0</v>
      </c>
      <c r="AJ106" s="165">
        <f>L278</f>
        <v>0</v>
      </c>
      <c r="AK106" s="168">
        <f>P278</f>
        <v>0</v>
      </c>
      <c r="AL106"/>
      <c r="AM106"/>
      <c r="AN106"/>
    </row>
    <row r="107" spans="2:40" s="136" customFormat="1" ht="30" customHeight="1" x14ac:dyDescent="0.35">
      <c r="B107" s="151"/>
      <c r="C107" s="258"/>
      <c r="D107" s="260"/>
      <c r="E107" s="263"/>
      <c r="F107" s="408"/>
      <c r="G107" s="409"/>
      <c r="H107" s="410"/>
      <c r="I107" s="270"/>
      <c r="J107" s="405"/>
      <c r="K107" s="398"/>
      <c r="L107" s="418"/>
      <c r="M107" s="419"/>
      <c r="N107" s="267" t="str" cm="1">
        <f t="array" ref="N107">IF(OR($E107="NO",$F107="N/A"),"N/A",
IF(OR($D107&lt;0,$D107=""),"",
IF($D107&lt;7,
IF($F107=50%,INDEX($J$35:$J$41,$D107+1,1),
IF($F107=60%,INDEX($O$35:$O$41,$D107+1,1),"")),
IF($F107=50%,$J$40*(($D107-6)*0.15+1),IF($F107=60%,$O$40*(($D107-5)*0.15+1),"")))))</f>
        <v/>
      </c>
      <c r="O107" s="267">
        <f t="shared" si="14"/>
        <v>0</v>
      </c>
      <c r="P107" s="253" t="str" cm="1">
        <f t="array" ref="P107">IF(OR($E107="NO",$F107="N/A"),"N/A",
IF(OR($D107&lt;0,$D107=""),"",
IF($D107&lt;7,
IF($F107=50%,INDEX($K$35:$K$41,$D107+1,1),
IF($F107=60%,INDEX($P$35:$P$41,$D107+1,1),"")),
IF($F107=50%,$K$40*(($D107-6)*0.15+1),IF($F107=60%,$P$40*(($D107-5)*0.15+1),"")))))</f>
        <v/>
      </c>
      <c r="Q107" s="206"/>
      <c r="R107" s="129"/>
      <c r="AC107"/>
      <c r="AD107" s="165">
        <f t="shared" ref="AD107:AE113" si="22">C277</f>
        <v>0</v>
      </c>
      <c r="AE107" s="165">
        <f t="shared" si="22"/>
        <v>0</v>
      </c>
      <c r="AF107" s="165" t="e">
        <f>#REF!</f>
        <v>#REF!</v>
      </c>
      <c r="AG107" s="165">
        <f t="shared" ref="AG107:AH113" si="23">E277</f>
        <v>0</v>
      </c>
      <c r="AH107" s="165">
        <f t="shared" si="23"/>
        <v>0</v>
      </c>
      <c r="AI107" s="165">
        <f t="shared" ref="AI107:AI113" si="24">J277</f>
        <v>0</v>
      </c>
      <c r="AJ107" s="165">
        <f t="shared" ref="AJ107:AJ113" si="25">L277</f>
        <v>0</v>
      </c>
      <c r="AK107" s="168">
        <f t="shared" ref="AK107:AK113" si="26">P277</f>
        <v>0</v>
      </c>
      <c r="AL107"/>
      <c r="AM107"/>
      <c r="AN107"/>
    </row>
    <row r="108" spans="2:40" s="136" customFormat="1" ht="30" customHeight="1" x14ac:dyDescent="0.35">
      <c r="B108" s="151"/>
      <c r="C108" s="258"/>
      <c r="D108" s="260"/>
      <c r="E108" s="263"/>
      <c r="F108" s="408"/>
      <c r="G108" s="409"/>
      <c r="H108" s="410"/>
      <c r="I108" s="270"/>
      <c r="J108" s="405"/>
      <c r="K108" s="398"/>
      <c r="L108" s="418"/>
      <c r="M108" s="419"/>
      <c r="N108" s="267" t="str" cm="1">
        <f t="array" ref="N108">IF(OR($E108="NO",$F108="N/A"),"N/A",
IF(OR($D108&lt;0,$D108=""),"",
IF($D108&lt;7,
IF($F108=50%,INDEX($J$35:$J$41,$D108+1,1),
IF($F108=60%,INDEX($O$35:$O$41,$D108+1,1),"")),
IF($F108=50%,$J$40*(($D108-6)*0.15+1),IF($F108=60%,$O$40*(($D108-5)*0.15+1),"")))))</f>
        <v/>
      </c>
      <c r="O108" s="267">
        <f t="shared" si="14"/>
        <v>0</v>
      </c>
      <c r="P108" s="253" t="str" cm="1">
        <f t="array" ref="P108">IF(OR($E108="NO",$F108="N/A"),"N/A",
IF(OR($D108&lt;0,$D108=""),"",
IF($D108&lt;7,
IF($F108=50%,INDEX($K$35:$K$41,$D108+1,1),
IF($F108=60%,INDEX($P$35:$P$41,$D108+1,1),"")),
IF($F108=50%,$K$40*(($D108-6)*0.15+1),IF($F108=60%,$P$40*(($D108-5)*0.15+1),"")))))</f>
        <v/>
      </c>
      <c r="Q108" s="206"/>
      <c r="R108" s="129"/>
      <c r="AC108"/>
      <c r="AD108" s="165">
        <f t="shared" si="22"/>
        <v>0</v>
      </c>
      <c r="AE108" s="165">
        <f t="shared" si="22"/>
        <v>0</v>
      </c>
      <c r="AF108" s="165" t="e">
        <f>#REF!</f>
        <v>#REF!</v>
      </c>
      <c r="AG108" s="165">
        <f t="shared" si="23"/>
        <v>0</v>
      </c>
      <c r="AH108" s="165">
        <f t="shared" si="23"/>
        <v>0</v>
      </c>
      <c r="AI108" s="165">
        <f t="shared" si="24"/>
        <v>0</v>
      </c>
      <c r="AJ108" s="165">
        <f t="shared" si="25"/>
        <v>0</v>
      </c>
      <c r="AK108" s="168">
        <f t="shared" si="26"/>
        <v>0</v>
      </c>
      <c r="AL108"/>
      <c r="AM108"/>
      <c r="AN108"/>
    </row>
    <row r="109" spans="2:40" s="136" customFormat="1" ht="30" customHeight="1" x14ac:dyDescent="0.35">
      <c r="B109" s="151"/>
      <c r="C109" s="258"/>
      <c r="D109" s="260"/>
      <c r="E109" s="263"/>
      <c r="F109" s="408"/>
      <c r="G109" s="409"/>
      <c r="H109" s="410"/>
      <c r="I109" s="270"/>
      <c r="J109" s="405"/>
      <c r="K109" s="398"/>
      <c r="L109" s="418"/>
      <c r="M109" s="419"/>
      <c r="N109" s="267" t="str" cm="1">
        <f t="array" ref="N109">IF(OR($E109="NO",$F109="N/A"),"N/A",
IF(OR($D109&lt;0,$D109=""),"",
IF($D109&lt;7,
IF($F109=50%,INDEX($J$35:$J$41,$D109+1,1),
IF($F109=60%,INDEX($O$35:$O$41,$D109+1,1),"")),
IF($F109=50%,$J$40*(($D109-6)*0.15+1),IF($F109=60%,$O$40*(($D109-5)*0.15+1),"")))))</f>
        <v/>
      </c>
      <c r="O109" s="267">
        <f t="shared" si="14"/>
        <v>0</v>
      </c>
      <c r="P109" s="253" t="str" cm="1">
        <f t="array" ref="P109">IF(OR($E109="NO",$F109="N/A"),"N/A",
IF(OR($D109&lt;0,$D109=""),"",
IF($D109&lt;7,
IF($F109=50%,INDEX($K$35:$K$41,$D109+1,1),
IF($F109=60%,INDEX($P$35:$P$41,$D109+1,1),"")),
IF($F109=50%,$K$40*(($D109-6)*0.15+1),IF($F109=60%,$P$40*(($D109-5)*0.15+1),"")))))</f>
        <v/>
      </c>
      <c r="Q109" s="206"/>
      <c r="R109" s="129"/>
      <c r="AC109"/>
      <c r="AD109" s="165">
        <f t="shared" si="22"/>
        <v>0</v>
      </c>
      <c r="AE109" s="165">
        <f t="shared" si="22"/>
        <v>0</v>
      </c>
      <c r="AF109" s="165" t="e">
        <f>#REF!</f>
        <v>#REF!</v>
      </c>
      <c r="AG109" s="165">
        <f t="shared" si="23"/>
        <v>0</v>
      </c>
      <c r="AH109" s="165">
        <f t="shared" si="23"/>
        <v>0</v>
      </c>
      <c r="AI109" s="165">
        <f t="shared" si="24"/>
        <v>0</v>
      </c>
      <c r="AJ109" s="165">
        <f t="shared" si="25"/>
        <v>0</v>
      </c>
      <c r="AK109" s="168">
        <f t="shared" si="26"/>
        <v>0</v>
      </c>
      <c r="AL109"/>
      <c r="AM109"/>
      <c r="AN109"/>
    </row>
    <row r="110" spans="2:40" s="136" customFormat="1" ht="30" customHeight="1" x14ac:dyDescent="0.35">
      <c r="B110" s="151"/>
      <c r="C110" s="258"/>
      <c r="D110" s="260"/>
      <c r="E110" s="263"/>
      <c r="F110" s="408"/>
      <c r="G110" s="409"/>
      <c r="H110" s="410"/>
      <c r="I110" s="270"/>
      <c r="J110" s="405"/>
      <c r="K110" s="398"/>
      <c r="L110" s="418"/>
      <c r="M110" s="419"/>
      <c r="N110" s="267" t="str" cm="1">
        <f t="array" ref="N110">IF(OR($E110="NO",$F110="N/A"),"N/A",
IF(OR($D110&lt;0,$D110=""),"",
IF($D110&lt;7,
IF($F110=50%,INDEX($J$35:$J$41,$D110+1,1),
IF($F110=60%,INDEX($O$35:$O$41,$D110+1,1),"")),
IF($F110=50%,$J$40*(($D110-6)*0.15+1),IF($F110=60%,$O$40*(($D110-5)*0.15+1),"")))))</f>
        <v/>
      </c>
      <c r="O110" s="267">
        <f t="shared" si="14"/>
        <v>0</v>
      </c>
      <c r="P110" s="253" t="str" cm="1">
        <f t="array" ref="P110">IF(OR($E110="NO",$F110="N/A"),"N/A",
IF(OR($D110&lt;0,$D110=""),"",
IF($D110&lt;7,
IF($F110=50%,INDEX($K$35:$K$41,$D110+1,1),
IF($F110=60%,INDEX($P$35:$P$41,$D110+1,1),"")),
IF($F110=50%,$K$40*(($D110-6)*0.15+1),IF($F110=60%,$P$40*(($D110-5)*0.15+1),"")))))</f>
        <v/>
      </c>
      <c r="Q110" s="206"/>
      <c r="R110" s="129"/>
      <c r="AC110"/>
      <c r="AD110" s="165">
        <f t="shared" si="22"/>
        <v>0</v>
      </c>
      <c r="AE110" s="165">
        <f t="shared" si="22"/>
        <v>0</v>
      </c>
      <c r="AF110" s="165" t="e">
        <f>#REF!</f>
        <v>#REF!</v>
      </c>
      <c r="AG110" s="165">
        <f t="shared" si="23"/>
        <v>0</v>
      </c>
      <c r="AH110" s="165">
        <f t="shared" si="23"/>
        <v>0</v>
      </c>
      <c r="AI110" s="165">
        <f t="shared" si="24"/>
        <v>0</v>
      </c>
      <c r="AJ110" s="165">
        <f t="shared" si="25"/>
        <v>0</v>
      </c>
      <c r="AK110" s="168">
        <f t="shared" si="26"/>
        <v>0</v>
      </c>
      <c r="AL110"/>
      <c r="AM110"/>
      <c r="AN110"/>
    </row>
    <row r="111" spans="2:40" s="136" customFormat="1" ht="30" customHeight="1" x14ac:dyDescent="0.35">
      <c r="B111" s="151"/>
      <c r="C111" s="258"/>
      <c r="D111" s="260"/>
      <c r="E111" s="263"/>
      <c r="F111" s="408"/>
      <c r="G111" s="409"/>
      <c r="H111" s="410"/>
      <c r="I111" s="270"/>
      <c r="J111" s="405"/>
      <c r="K111" s="398"/>
      <c r="L111" s="418"/>
      <c r="M111" s="419"/>
      <c r="N111" s="267" t="str" cm="1">
        <f t="array" ref="N111">IF(OR($E111="NO",$F111="N/A"),"N/A",
IF(OR($D111&lt;0,$D111=""),"",
IF($D111&lt;7,
IF($F111=50%,INDEX($J$35:$J$41,$D111+1,1),
IF($F111=60%,INDEX($O$35:$O$41,$D111+1,1),"")),
IF($F111=50%,$J$40*(($D111-6)*0.15+1),IF($F111=60%,$O$40*(($D111-5)*0.15+1),"")))))</f>
        <v/>
      </c>
      <c r="O111" s="267">
        <f t="shared" si="14"/>
        <v>0</v>
      </c>
      <c r="P111" s="253" t="str" cm="1">
        <f t="array" ref="P111">IF(OR($E111="NO",$F111="N/A"),"N/A",
IF(OR($D111&lt;0,$D111=""),"",
IF($D111&lt;7,
IF($F111=50%,INDEX($K$35:$K$41,$D111+1,1),
IF($F111=60%,INDEX($P$35:$P$41,$D111+1,1),"")),
IF($F111=50%,$K$40*(($D111-6)*0.15+1),IF($F111=60%,$P$40*(($D111-5)*0.15+1),"")))))</f>
        <v/>
      </c>
      <c r="Q111" s="206"/>
      <c r="R111" s="129"/>
      <c r="AC111"/>
      <c r="AD111" s="165">
        <f t="shared" si="22"/>
        <v>0</v>
      </c>
      <c r="AE111" s="165">
        <f t="shared" si="22"/>
        <v>0</v>
      </c>
      <c r="AF111" s="165" t="e">
        <f>#REF!</f>
        <v>#REF!</v>
      </c>
      <c r="AG111" s="165">
        <f t="shared" si="23"/>
        <v>0</v>
      </c>
      <c r="AH111" s="165">
        <f t="shared" si="23"/>
        <v>0</v>
      </c>
      <c r="AI111" s="165">
        <f t="shared" si="24"/>
        <v>0</v>
      </c>
      <c r="AJ111" s="165">
        <f t="shared" si="25"/>
        <v>0</v>
      </c>
      <c r="AK111" s="168">
        <f t="shared" si="26"/>
        <v>0</v>
      </c>
      <c r="AL111"/>
      <c r="AM111"/>
      <c r="AN111"/>
    </row>
    <row r="112" spans="2:40" s="136" customFormat="1" ht="30" customHeight="1" x14ac:dyDescent="0.35">
      <c r="B112" s="151"/>
      <c r="C112" s="258"/>
      <c r="D112" s="260"/>
      <c r="E112" s="263"/>
      <c r="F112" s="408"/>
      <c r="G112" s="409"/>
      <c r="H112" s="410"/>
      <c r="I112" s="270"/>
      <c r="J112" s="405"/>
      <c r="K112" s="398"/>
      <c r="L112" s="418"/>
      <c r="M112" s="419"/>
      <c r="N112" s="267" t="str" cm="1">
        <f t="array" ref="N112">IF(OR($E112="NO",$F112="N/A"),"N/A",
IF(OR($D112&lt;0,$D112=""),"",
IF($D112&lt;7,
IF($F112=50%,INDEX($J$35:$J$41,$D112+1,1),
IF($F112=60%,INDEX($O$35:$O$41,$D112+1,1),"")),
IF($F112=50%,$J$40*(($D112-6)*0.15+1),IF($F112=60%,$O$40*(($D112-5)*0.15+1),"")))))</f>
        <v/>
      </c>
      <c r="O112" s="267">
        <f t="shared" si="14"/>
        <v>0</v>
      </c>
      <c r="P112" s="253" t="str" cm="1">
        <f t="array" ref="P112">IF(OR($E112="NO",$F112="N/A"),"N/A",
IF(OR($D112&lt;0,$D112=""),"",
IF($D112&lt;7,
IF($F112=50%,INDEX($K$35:$K$41,$D112+1,1),
IF($F112=60%,INDEX($P$35:$P$41,$D112+1,1),"")),
IF($F112=50%,$K$40*(($D112-6)*0.15+1),IF($F112=60%,$P$40*(($D112-5)*0.15+1),"")))))</f>
        <v/>
      </c>
      <c r="Q112" s="206"/>
      <c r="R112" s="129"/>
      <c r="AC112"/>
      <c r="AD112" s="165">
        <f t="shared" si="22"/>
        <v>0</v>
      </c>
      <c r="AE112" s="165">
        <f t="shared" si="22"/>
        <v>0</v>
      </c>
      <c r="AF112" s="165" t="e">
        <f>#REF!</f>
        <v>#REF!</v>
      </c>
      <c r="AG112" s="165">
        <f t="shared" si="23"/>
        <v>0</v>
      </c>
      <c r="AH112" s="165">
        <f t="shared" si="23"/>
        <v>0</v>
      </c>
      <c r="AI112" s="165">
        <f t="shared" si="24"/>
        <v>0</v>
      </c>
      <c r="AJ112" s="165">
        <f t="shared" si="25"/>
        <v>0</v>
      </c>
      <c r="AK112" s="168">
        <f t="shared" si="26"/>
        <v>0</v>
      </c>
      <c r="AL112"/>
      <c r="AM112"/>
      <c r="AN112"/>
    </row>
    <row r="113" spans="2:40" s="136" customFormat="1" ht="30" customHeight="1" x14ac:dyDescent="0.35">
      <c r="B113" s="151"/>
      <c r="C113" s="258"/>
      <c r="D113" s="260"/>
      <c r="E113" s="263"/>
      <c r="F113" s="408"/>
      <c r="G113" s="409"/>
      <c r="H113" s="410"/>
      <c r="I113" s="270"/>
      <c r="J113" s="405"/>
      <c r="K113" s="398"/>
      <c r="L113" s="418"/>
      <c r="M113" s="419"/>
      <c r="N113" s="267" t="str" cm="1">
        <f t="array" ref="N113">IF(OR($E113="NO",$F113="N/A"),"N/A",
IF(OR($D113&lt;0,$D113=""),"",
IF($D113&lt;7,
IF($F113=50%,INDEX($J$35:$J$41,$D113+1,1),
IF($F113=60%,INDEX($O$35:$O$41,$D113+1,1),"")),
IF($F113=50%,$J$40*(($D113-6)*0.15+1),IF($F113=60%,$O$40*(($D113-5)*0.15+1),"")))))</f>
        <v/>
      </c>
      <c r="O113" s="267">
        <f t="shared" si="14"/>
        <v>0</v>
      </c>
      <c r="P113" s="253" t="str" cm="1">
        <f t="array" ref="P113">IF(OR($E113="NO",$F113="N/A"),"N/A",
IF(OR($D113&lt;0,$D113=""),"",
IF($D113&lt;7,
IF($F113=50%,INDEX($K$35:$K$41,$D113+1,1),
IF($F113=60%,INDEX($P$35:$P$41,$D113+1,1),"")),
IF($F113=50%,$K$40*(($D113-6)*0.15+1),IF($F113=60%,$P$40*(($D113-5)*0.15+1),"")))))</f>
        <v/>
      </c>
      <c r="Q113" s="206"/>
      <c r="R113" s="129"/>
      <c r="AC113"/>
      <c r="AD113" s="165">
        <f t="shared" si="22"/>
        <v>0</v>
      </c>
      <c r="AE113" s="165">
        <f t="shared" si="22"/>
        <v>0</v>
      </c>
      <c r="AF113" s="165" t="e">
        <f>#REF!</f>
        <v>#REF!</v>
      </c>
      <c r="AG113" s="165">
        <f t="shared" si="23"/>
        <v>0</v>
      </c>
      <c r="AH113" s="165">
        <f t="shared" si="23"/>
        <v>0</v>
      </c>
      <c r="AI113" s="165">
        <f t="shared" si="24"/>
        <v>0</v>
      </c>
      <c r="AJ113" s="165">
        <f t="shared" si="25"/>
        <v>0</v>
      </c>
      <c r="AK113" s="168">
        <f t="shared" si="26"/>
        <v>0</v>
      </c>
      <c r="AL113"/>
      <c r="AM113"/>
      <c r="AN113"/>
    </row>
    <row r="114" spans="2:40" s="136" customFormat="1" ht="30" customHeight="1" x14ac:dyDescent="0.35">
      <c r="B114" s="151"/>
      <c r="C114" s="258"/>
      <c r="D114" s="260"/>
      <c r="E114" s="263"/>
      <c r="F114" s="408"/>
      <c r="G114" s="409"/>
      <c r="H114" s="410"/>
      <c r="I114" s="270"/>
      <c r="J114" s="405"/>
      <c r="K114" s="398"/>
      <c r="L114" s="418"/>
      <c r="M114" s="419"/>
      <c r="N114" s="267" t="str" cm="1">
        <f t="array" ref="N114">IF(OR($E114="NO",$F114="N/A"),"N/A",
IF(OR($D114&lt;0,$D114=""),"",
IF($D114&lt;7,
IF($F114=50%,INDEX($J$35:$J$41,$D114+1,1),
IF($F114=60%,INDEX($O$35:$O$41,$D114+1,1),"")),
IF($F114=50%,$J$40*(($D114-6)*0.15+1),IF($F114=60%,$O$40*(($D114-5)*0.15+1),"")))))</f>
        <v/>
      </c>
      <c r="O114" s="267">
        <f t="shared" si="14"/>
        <v>0</v>
      </c>
      <c r="P114" s="253" t="str" cm="1">
        <f t="array" ref="P114">IF(OR($E114="NO",$F114="N/A"),"N/A",
IF(OR($D114&lt;0,$D114=""),"",
IF($D114&lt;7,
IF($F114=50%,INDEX($K$35:$K$41,$D114+1,1),
IF($F114=60%,INDEX($P$35:$P$41,$D114+1,1),"")),
IF($F114=50%,$K$40*(($D114-6)*0.15+1),IF($F114=60%,$P$40*(($D114-5)*0.15+1),"")))))</f>
        <v/>
      </c>
      <c r="Q114" s="206"/>
      <c r="R114" s="129"/>
      <c r="AC114"/>
      <c r="AD114" s="165">
        <f t="shared" ref="AD114:AE116" si="27">C282</f>
        <v>0</v>
      </c>
      <c r="AE114" s="165">
        <f t="shared" si="27"/>
        <v>0</v>
      </c>
      <c r="AF114" s="165" t="e">
        <f>#REF!</f>
        <v>#REF!</v>
      </c>
      <c r="AG114" s="165">
        <f t="shared" ref="AG114:AH116" si="28">E282</f>
        <v>0</v>
      </c>
      <c r="AH114" s="165">
        <f t="shared" si="28"/>
        <v>0</v>
      </c>
      <c r="AI114" s="165">
        <f>J282</f>
        <v>0</v>
      </c>
      <c r="AJ114" s="165">
        <f>L282</f>
        <v>0</v>
      </c>
      <c r="AK114" s="168">
        <f>P282</f>
        <v>0</v>
      </c>
      <c r="AL114"/>
      <c r="AM114"/>
      <c r="AN114"/>
    </row>
    <row r="115" spans="2:40" s="136" customFormat="1" ht="30" customHeight="1" x14ac:dyDescent="0.35">
      <c r="B115" s="151"/>
      <c r="C115" s="258"/>
      <c r="D115" s="260"/>
      <c r="E115" s="263"/>
      <c r="F115" s="408"/>
      <c r="G115" s="409"/>
      <c r="H115" s="410"/>
      <c r="I115" s="270"/>
      <c r="J115" s="405"/>
      <c r="K115" s="398"/>
      <c r="L115" s="418"/>
      <c r="M115" s="419"/>
      <c r="N115" s="267" t="str" cm="1">
        <f t="array" ref="N115">IF(OR($E115="NO",$F115="N/A"),"N/A",
IF(OR($D115&lt;0,$D115=""),"",
IF($D115&lt;7,
IF($F115=50%,INDEX($J$35:$J$41,$D115+1,1),
IF($F115=60%,INDEX($O$35:$O$41,$D115+1,1),"")),
IF($F115=50%,$J$40*(($D115-6)*0.15+1),IF($F115=60%,$O$40*(($D115-5)*0.15+1),"")))))</f>
        <v/>
      </c>
      <c r="O115" s="267">
        <f t="shared" si="14"/>
        <v>0</v>
      </c>
      <c r="P115" s="253" t="str" cm="1">
        <f t="array" ref="P115">IF(OR($E115="NO",$F115="N/A"),"N/A",
IF(OR($D115&lt;0,$D115=""),"",
IF($D115&lt;7,
IF($F115=50%,INDEX($K$35:$K$41,$D115+1,1),
IF($F115=60%,INDEX($P$35:$P$41,$D115+1,1),"")),
IF($F115=50%,$K$40*(($D115-6)*0.15+1),IF($F115=60%,$P$40*(($D115-5)*0.15+1),"")))))</f>
        <v/>
      </c>
      <c r="Q115" s="206"/>
      <c r="R115" s="129"/>
      <c r="AC115"/>
      <c r="AD115" s="165">
        <f t="shared" si="27"/>
        <v>0</v>
      </c>
      <c r="AE115" s="165">
        <f t="shared" si="27"/>
        <v>0</v>
      </c>
      <c r="AF115" s="165" t="e">
        <f>#REF!</f>
        <v>#REF!</v>
      </c>
      <c r="AG115" s="165">
        <f t="shared" si="28"/>
        <v>0</v>
      </c>
      <c r="AH115" s="165">
        <f t="shared" si="28"/>
        <v>0</v>
      </c>
      <c r="AI115" s="165">
        <f>J283</f>
        <v>0</v>
      </c>
      <c r="AJ115" s="165">
        <f>L283</f>
        <v>0</v>
      </c>
      <c r="AK115" s="168">
        <f>P283</f>
        <v>0</v>
      </c>
      <c r="AL115"/>
      <c r="AM115"/>
      <c r="AN115"/>
    </row>
    <row r="116" spans="2:40" s="136" customFormat="1" ht="30" customHeight="1" x14ac:dyDescent="0.35">
      <c r="B116" s="151"/>
      <c r="C116" s="258"/>
      <c r="D116" s="260"/>
      <c r="E116" s="263"/>
      <c r="F116" s="408"/>
      <c r="G116" s="409"/>
      <c r="H116" s="410"/>
      <c r="I116" s="270"/>
      <c r="J116" s="405"/>
      <c r="K116" s="398"/>
      <c r="L116" s="418"/>
      <c r="M116" s="419"/>
      <c r="N116" s="267" t="str" cm="1">
        <f t="array" ref="N116">IF(OR($E116="NO",$F116="N/A"),"N/A",
IF(OR($D116&lt;0,$D116=""),"",
IF($D116&lt;7,
IF($F116=50%,INDEX($J$35:$J$41,$D116+1,1),
IF($F116=60%,INDEX($O$35:$O$41,$D116+1,1),"")),
IF($F116=50%,$J$40*(($D116-6)*0.15+1),IF($F116=60%,$O$40*(($D116-5)*0.15+1),"")))))</f>
        <v/>
      </c>
      <c r="O116" s="267">
        <f t="shared" si="14"/>
        <v>0</v>
      </c>
      <c r="P116" s="253" t="str" cm="1">
        <f t="array" ref="P116">IF(OR($E116="NO",$F116="N/A"),"N/A",
IF(OR($D116&lt;0,$D116=""),"",
IF($D116&lt;7,
IF($F116=50%,INDEX($K$35:$K$41,$D116+1,1),
IF($F116=60%,INDEX($P$35:$P$41,$D116+1,1),"")),
IF($F116=50%,$K$40*(($D116-6)*0.15+1),IF($F116=60%,$P$40*(($D116-5)*0.15+1),"")))))</f>
        <v/>
      </c>
      <c r="Q116" s="206"/>
      <c r="R116" s="129"/>
      <c r="AC116"/>
      <c r="AD116" s="165">
        <f t="shared" si="27"/>
        <v>0</v>
      </c>
      <c r="AE116" s="165">
        <f t="shared" si="27"/>
        <v>0</v>
      </c>
      <c r="AF116" s="165" t="e">
        <f>#REF!</f>
        <v>#REF!</v>
      </c>
      <c r="AG116" s="165">
        <f t="shared" si="28"/>
        <v>0</v>
      </c>
      <c r="AH116" s="165">
        <f t="shared" si="28"/>
        <v>0</v>
      </c>
      <c r="AI116" s="165">
        <f>J284</f>
        <v>0</v>
      </c>
      <c r="AJ116" s="165">
        <f>L284</f>
        <v>0</v>
      </c>
      <c r="AK116" s="168">
        <f>P284</f>
        <v>0</v>
      </c>
      <c r="AL116"/>
      <c r="AM116"/>
      <c r="AN116"/>
    </row>
    <row r="117" spans="2:40" s="136" customFormat="1" ht="30" customHeight="1" x14ac:dyDescent="0.35">
      <c r="B117" s="151"/>
      <c r="C117" s="258"/>
      <c r="D117" s="260"/>
      <c r="E117" s="263"/>
      <c r="F117" s="408"/>
      <c r="G117" s="409"/>
      <c r="H117" s="410"/>
      <c r="I117" s="270"/>
      <c r="J117" s="405"/>
      <c r="K117" s="398"/>
      <c r="L117" s="418"/>
      <c r="M117" s="419"/>
      <c r="N117" s="267" t="str" cm="1">
        <f t="array" ref="N117">IF(OR($E117="NO",$F117="N/A"),"N/A",
IF(OR($D117&lt;0,$D117=""),"",
IF($D117&lt;7,
IF($F117=50%,INDEX($J$35:$J$41,$D117+1,1),
IF($F117=60%,INDEX($O$35:$O$41,$D117+1,1),"")),
IF($F117=50%,$J$40*(($D117-6)*0.15+1),IF($F117=60%,$O$40*(($D117-5)*0.15+1),"")))))</f>
        <v/>
      </c>
      <c r="O117" s="267">
        <f t="shared" si="14"/>
        <v>0</v>
      </c>
      <c r="P117" s="253" t="str" cm="1">
        <f t="array" ref="P117">IF(OR($E117="NO",$F117="N/A"),"N/A",
IF(OR($D117&lt;0,$D117=""),"",
IF($D117&lt;7,
IF($F117=50%,INDEX($K$35:$K$41,$D117+1,1),
IF($F117=60%,INDEX($P$35:$P$41,$D117+1,1),"")),
IF($F117=50%,$K$40*(($D117-6)*0.15+1),IF($F117=60%,$P$40*(($D117-5)*0.15+1),"")))))</f>
        <v/>
      </c>
      <c r="Q117" s="206"/>
      <c r="R117" s="129"/>
      <c r="AC117"/>
      <c r="AD117" s="165">
        <f t="shared" ref="AD117:AE123" si="29">C204</f>
        <v>0</v>
      </c>
      <c r="AE117" s="165">
        <f t="shared" si="29"/>
        <v>0</v>
      </c>
      <c r="AF117" s="165" t="e">
        <f>#REF!</f>
        <v>#REF!</v>
      </c>
      <c r="AG117" s="165">
        <f t="shared" ref="AG117:AH123" si="30">E204</f>
        <v>0</v>
      </c>
      <c r="AH117" s="165">
        <f t="shared" si="30"/>
        <v>0</v>
      </c>
      <c r="AI117" s="165">
        <f t="shared" ref="AI117:AI123" si="31">J204</f>
        <v>0</v>
      </c>
      <c r="AJ117" s="165">
        <f t="shared" ref="AJ117:AJ123" si="32">L204</f>
        <v>0</v>
      </c>
      <c r="AK117" s="168" t="str">
        <f t="shared" ref="AK117:AK123" si="33">P204</f>
        <v/>
      </c>
      <c r="AL117"/>
      <c r="AM117"/>
      <c r="AN117"/>
    </row>
    <row r="118" spans="2:40" s="136" customFormat="1" ht="30" customHeight="1" x14ac:dyDescent="0.35">
      <c r="B118" s="151"/>
      <c r="C118" s="258"/>
      <c r="D118" s="260"/>
      <c r="E118" s="263"/>
      <c r="F118" s="408"/>
      <c r="G118" s="409"/>
      <c r="H118" s="410"/>
      <c r="I118" s="270"/>
      <c r="J118" s="405"/>
      <c r="K118" s="398"/>
      <c r="L118" s="418"/>
      <c r="M118" s="419"/>
      <c r="N118" s="267" t="str" cm="1">
        <f t="array" ref="N118">IF(OR($E118="NO",$F118="N/A"),"N/A",
IF(OR($D118&lt;0,$D118=""),"",
IF($D118&lt;7,
IF($F118=50%,INDEX($J$35:$J$41,$D118+1,1),
IF($F118=60%,INDEX($O$35:$O$41,$D118+1,1),"")),
IF($F118=50%,$J$40*(($D118-6)*0.15+1),IF($F118=60%,$O$40*(($D118-5)*0.15+1),"")))))</f>
        <v/>
      </c>
      <c r="O118" s="267">
        <f t="shared" si="14"/>
        <v>0</v>
      </c>
      <c r="P118" s="253" t="str" cm="1">
        <f t="array" ref="P118">IF(OR($E118="NO",$F118="N/A"),"N/A",
IF(OR($D118&lt;0,$D118=""),"",
IF($D118&lt;7,
IF($F118=50%,INDEX($K$35:$K$41,$D118+1,1),
IF($F118=60%,INDEX($P$35:$P$41,$D118+1,1),"")),
IF($F118=50%,$K$40*(($D118-6)*0.15+1),IF($F118=60%,$P$40*(($D118-5)*0.15+1),"")))))</f>
        <v/>
      </c>
      <c r="Q118" s="206"/>
      <c r="R118" s="129"/>
      <c r="AC118"/>
      <c r="AD118" s="165">
        <f t="shared" si="29"/>
        <v>0</v>
      </c>
      <c r="AE118" s="165">
        <f t="shared" si="29"/>
        <v>0</v>
      </c>
      <c r="AF118" s="165" t="e">
        <f>#REF!</f>
        <v>#REF!</v>
      </c>
      <c r="AG118" s="165">
        <f t="shared" si="30"/>
        <v>0</v>
      </c>
      <c r="AH118" s="165">
        <f t="shared" si="30"/>
        <v>0</v>
      </c>
      <c r="AI118" s="165">
        <f t="shared" si="31"/>
        <v>0</v>
      </c>
      <c r="AJ118" s="165">
        <f t="shared" si="32"/>
        <v>0</v>
      </c>
      <c r="AK118" s="168" t="str">
        <f t="shared" si="33"/>
        <v/>
      </c>
      <c r="AL118"/>
      <c r="AM118"/>
      <c r="AN118"/>
    </row>
    <row r="119" spans="2:40" s="136" customFormat="1" ht="30" customHeight="1" x14ac:dyDescent="0.35">
      <c r="B119" s="151"/>
      <c r="C119" s="258"/>
      <c r="D119" s="260"/>
      <c r="E119" s="263"/>
      <c r="F119" s="408"/>
      <c r="G119" s="409"/>
      <c r="H119" s="410"/>
      <c r="I119" s="270"/>
      <c r="J119" s="405"/>
      <c r="K119" s="398"/>
      <c r="L119" s="418"/>
      <c r="M119" s="419"/>
      <c r="N119" s="267" t="str" cm="1">
        <f t="array" ref="N119">IF(OR($E119="NO",$F119="N/A"),"N/A",
IF(OR($D119&lt;0,$D119=""),"",
IF($D119&lt;7,
IF($F119=50%,INDEX($J$35:$J$41,$D119+1,1),
IF($F119=60%,INDEX($O$35:$O$41,$D119+1,1),"")),
IF($F119=50%,$J$40*(($D119-6)*0.15+1),IF($F119=60%,$O$40*(($D119-5)*0.15+1),"")))))</f>
        <v/>
      </c>
      <c r="O119" s="267">
        <f t="shared" si="14"/>
        <v>0</v>
      </c>
      <c r="P119" s="253" t="str" cm="1">
        <f t="array" ref="P119">IF(OR($E119="NO",$F119="N/A"),"N/A",
IF(OR($D119&lt;0,$D119=""),"",
IF($D119&lt;7,
IF($F119=50%,INDEX($K$35:$K$41,$D119+1,1),
IF($F119=60%,INDEX($P$35:$P$41,$D119+1,1),"")),
IF($F119=50%,$K$40*(($D119-6)*0.15+1),IF($F119=60%,$P$40*(($D119-5)*0.15+1),"")))))</f>
        <v/>
      </c>
      <c r="Q119" s="206"/>
      <c r="R119" s="129"/>
      <c r="AC119"/>
      <c r="AD119" s="165">
        <f t="shared" si="29"/>
        <v>0</v>
      </c>
      <c r="AE119" s="165">
        <f t="shared" si="29"/>
        <v>0</v>
      </c>
      <c r="AF119" s="165" t="e">
        <f>#REF!</f>
        <v>#REF!</v>
      </c>
      <c r="AG119" s="165">
        <f t="shared" si="30"/>
        <v>0</v>
      </c>
      <c r="AH119" s="165">
        <f t="shared" si="30"/>
        <v>0</v>
      </c>
      <c r="AI119" s="165">
        <f t="shared" si="31"/>
        <v>0</v>
      </c>
      <c r="AJ119" s="165">
        <f t="shared" si="32"/>
        <v>0</v>
      </c>
      <c r="AK119" s="168" t="str">
        <f t="shared" si="33"/>
        <v/>
      </c>
      <c r="AL119"/>
      <c r="AM119"/>
      <c r="AN119"/>
    </row>
    <row r="120" spans="2:40" s="136" customFormat="1" ht="30" customHeight="1" x14ac:dyDescent="0.35">
      <c r="B120" s="151"/>
      <c r="C120" s="258"/>
      <c r="D120" s="260"/>
      <c r="E120" s="263"/>
      <c r="F120" s="408"/>
      <c r="G120" s="409"/>
      <c r="H120" s="410"/>
      <c r="I120" s="270"/>
      <c r="J120" s="405"/>
      <c r="K120" s="398"/>
      <c r="L120" s="418"/>
      <c r="M120" s="419"/>
      <c r="N120" s="267" t="str" cm="1">
        <f t="array" ref="N120">IF(OR($E120="NO",$F120="N/A"),"N/A",
IF(OR($D120&lt;0,$D120=""),"",
IF($D120&lt;7,
IF($F120=50%,INDEX($J$35:$J$41,$D120+1,1),
IF($F120=60%,INDEX($O$35:$O$41,$D120+1,1),"")),
IF($F120=50%,$J$40*(($D120-6)*0.15+1),IF($F120=60%,$O$40*(($D120-5)*0.15+1),"")))))</f>
        <v/>
      </c>
      <c r="O120" s="267">
        <f t="shared" si="14"/>
        <v>0</v>
      </c>
      <c r="P120" s="253" t="str" cm="1">
        <f t="array" ref="P120">IF(OR($E120="NO",$F120="N/A"),"N/A",
IF(OR($D120&lt;0,$D120=""),"",
IF($D120&lt;7,
IF($F120=50%,INDEX($K$35:$K$41,$D120+1,1),
IF($F120=60%,INDEX($P$35:$P$41,$D120+1,1),"")),
IF($F120=50%,$K$40*(($D120-6)*0.15+1),IF($F120=60%,$P$40*(($D120-5)*0.15+1),"")))))</f>
        <v/>
      </c>
      <c r="Q120" s="206"/>
      <c r="R120" s="129"/>
      <c r="AC120"/>
      <c r="AD120" s="165">
        <f t="shared" si="29"/>
        <v>0</v>
      </c>
      <c r="AE120" s="165">
        <f t="shared" si="29"/>
        <v>0</v>
      </c>
      <c r="AF120" s="165" t="e">
        <f>#REF!</f>
        <v>#REF!</v>
      </c>
      <c r="AG120" s="165">
        <f t="shared" si="30"/>
        <v>0</v>
      </c>
      <c r="AH120" s="165">
        <f t="shared" si="30"/>
        <v>0</v>
      </c>
      <c r="AI120" s="165">
        <f t="shared" si="31"/>
        <v>0</v>
      </c>
      <c r="AJ120" s="165">
        <f t="shared" si="32"/>
        <v>0</v>
      </c>
      <c r="AK120" s="168" t="str">
        <f t="shared" si="33"/>
        <v/>
      </c>
      <c r="AL120"/>
      <c r="AM120"/>
      <c r="AN120"/>
    </row>
    <row r="121" spans="2:40" s="136" customFormat="1" ht="30" customHeight="1" x14ac:dyDescent="0.35">
      <c r="B121" s="151"/>
      <c r="C121" s="258"/>
      <c r="D121" s="260"/>
      <c r="E121" s="263"/>
      <c r="F121" s="408"/>
      <c r="G121" s="409"/>
      <c r="H121" s="410"/>
      <c r="I121" s="270"/>
      <c r="J121" s="405"/>
      <c r="K121" s="398"/>
      <c r="L121" s="418"/>
      <c r="M121" s="419"/>
      <c r="N121" s="267" t="str" cm="1">
        <f t="array" ref="N121">IF(OR($E121="NO",$F121="N/A"),"N/A",
IF(OR($D121&lt;0,$D121=""),"",
IF($D121&lt;7,
IF($F121=50%,INDEX($J$35:$J$41,$D121+1,1),
IF($F121=60%,INDEX($O$35:$O$41,$D121+1,1),"")),
IF($F121=50%,$J$40*(($D121-6)*0.15+1),IF($F121=60%,$O$40*(($D121-5)*0.15+1),"")))))</f>
        <v/>
      </c>
      <c r="O121" s="267">
        <f t="shared" si="14"/>
        <v>0</v>
      </c>
      <c r="P121" s="253" t="str" cm="1">
        <f t="array" ref="P121">IF(OR($E121="NO",$F121="N/A"),"N/A",
IF(OR($D121&lt;0,$D121=""),"",
IF($D121&lt;7,
IF($F121=50%,INDEX($K$35:$K$41,$D121+1,1),
IF($F121=60%,INDEX($P$35:$P$41,$D121+1,1),"")),
IF($F121=50%,$K$40*(($D121-6)*0.15+1),IF($F121=60%,$P$40*(($D121-5)*0.15+1),"")))))</f>
        <v/>
      </c>
      <c r="Q121" s="206"/>
      <c r="R121" s="129"/>
      <c r="AC121"/>
      <c r="AD121" s="165">
        <f t="shared" si="29"/>
        <v>0</v>
      </c>
      <c r="AE121" s="165">
        <f t="shared" si="29"/>
        <v>0</v>
      </c>
      <c r="AF121" s="165" t="e">
        <f>#REF!</f>
        <v>#REF!</v>
      </c>
      <c r="AG121" s="165">
        <f t="shared" si="30"/>
        <v>0</v>
      </c>
      <c r="AH121" s="165">
        <f t="shared" si="30"/>
        <v>0</v>
      </c>
      <c r="AI121" s="165">
        <f t="shared" si="31"/>
        <v>0</v>
      </c>
      <c r="AJ121" s="165">
        <f t="shared" si="32"/>
        <v>0</v>
      </c>
      <c r="AK121" s="168" t="str">
        <f t="shared" si="33"/>
        <v/>
      </c>
      <c r="AL121"/>
      <c r="AM121"/>
      <c r="AN121"/>
    </row>
    <row r="122" spans="2:40" s="136" customFormat="1" ht="30" customHeight="1" x14ac:dyDescent="0.35">
      <c r="B122" s="151"/>
      <c r="C122" s="258"/>
      <c r="D122" s="260"/>
      <c r="E122" s="263"/>
      <c r="F122" s="408"/>
      <c r="G122" s="409"/>
      <c r="H122" s="410"/>
      <c r="I122" s="270"/>
      <c r="J122" s="405"/>
      <c r="K122" s="398"/>
      <c r="L122" s="418"/>
      <c r="M122" s="419"/>
      <c r="N122" s="267" t="str" cm="1">
        <f t="array" ref="N122">IF(OR($E122="NO",$F122="N/A"),"N/A",
IF(OR($D122&lt;0,$D122=""),"",
IF($D122&lt;7,
IF($F122=50%,INDEX($J$35:$J$41,$D122+1,1),
IF($F122=60%,INDEX($O$35:$O$41,$D122+1,1),"")),
IF($F122=50%,$J$40*(($D122-6)*0.15+1),IF($F122=60%,$O$40*(($D122-5)*0.15+1),"")))))</f>
        <v/>
      </c>
      <c r="O122" s="267">
        <f t="shared" si="14"/>
        <v>0</v>
      </c>
      <c r="P122" s="253" t="str" cm="1">
        <f t="array" ref="P122">IF(OR($E122="NO",$F122="N/A"),"N/A",
IF(OR($D122&lt;0,$D122=""),"",
IF($D122&lt;7,
IF($F122=50%,INDEX($K$35:$K$41,$D122+1,1),
IF($F122=60%,INDEX($P$35:$P$41,$D122+1,1),"")),
IF($F122=50%,$K$40*(($D122-6)*0.15+1),IF($F122=60%,$P$40*(($D122-5)*0.15+1),"")))))</f>
        <v/>
      </c>
      <c r="Q122" s="206"/>
      <c r="R122" s="129"/>
      <c r="AC122"/>
      <c r="AD122" s="165">
        <f t="shared" si="29"/>
        <v>0</v>
      </c>
      <c r="AE122" s="165">
        <f t="shared" si="29"/>
        <v>0</v>
      </c>
      <c r="AF122" s="165" t="e">
        <f>#REF!</f>
        <v>#REF!</v>
      </c>
      <c r="AG122" s="165">
        <f t="shared" si="30"/>
        <v>0</v>
      </c>
      <c r="AH122" s="165">
        <f t="shared" si="30"/>
        <v>0</v>
      </c>
      <c r="AI122" s="165">
        <f t="shared" si="31"/>
        <v>0</v>
      </c>
      <c r="AJ122" s="165">
        <f t="shared" si="32"/>
        <v>0</v>
      </c>
      <c r="AK122" s="168" t="str">
        <f t="shared" si="33"/>
        <v/>
      </c>
      <c r="AL122"/>
      <c r="AM122"/>
      <c r="AN122"/>
    </row>
    <row r="123" spans="2:40" s="136" customFormat="1" ht="30" customHeight="1" x14ac:dyDescent="0.35">
      <c r="B123" s="151"/>
      <c r="C123" s="258"/>
      <c r="D123" s="260"/>
      <c r="E123" s="263"/>
      <c r="F123" s="408"/>
      <c r="G123" s="409"/>
      <c r="H123" s="410"/>
      <c r="I123" s="270"/>
      <c r="J123" s="405"/>
      <c r="K123" s="398"/>
      <c r="L123" s="418"/>
      <c r="M123" s="419"/>
      <c r="N123" s="267" t="str" cm="1">
        <f t="array" ref="N123">IF(OR($E123="NO",$F123="N/A"),"N/A",
IF(OR($D123&lt;0,$D123=""),"",
IF($D123&lt;7,
IF($F123=50%,INDEX($J$35:$J$41,$D123+1,1),
IF($F123=60%,INDEX($O$35:$O$41,$D123+1,1),"")),
IF($F123=50%,$J$40*(($D123-6)*0.15+1),IF($F123=60%,$O$40*(($D123-5)*0.15+1),"")))))</f>
        <v/>
      </c>
      <c r="O123" s="267">
        <f t="shared" si="14"/>
        <v>0</v>
      </c>
      <c r="P123" s="253" t="str" cm="1">
        <f t="array" ref="P123">IF(OR($E123="NO",$F123="N/A"),"N/A",
IF(OR($D123&lt;0,$D123=""),"",
IF($D123&lt;7,
IF($F123=50%,INDEX($K$35:$K$41,$D123+1,1),
IF($F123=60%,INDEX($P$35:$P$41,$D123+1,1),"")),
IF($F123=50%,$K$40*(($D123-6)*0.15+1),IF($F123=60%,$P$40*(($D123-5)*0.15+1),"")))))</f>
        <v/>
      </c>
      <c r="Q123" s="206"/>
      <c r="R123" s="129"/>
      <c r="AC123"/>
      <c r="AD123" s="165">
        <f t="shared" si="29"/>
        <v>0</v>
      </c>
      <c r="AE123" s="165">
        <f t="shared" si="29"/>
        <v>0</v>
      </c>
      <c r="AF123" s="165" t="e">
        <f>#REF!</f>
        <v>#REF!</v>
      </c>
      <c r="AG123" s="165">
        <f t="shared" si="30"/>
        <v>0</v>
      </c>
      <c r="AH123" s="165">
        <f t="shared" si="30"/>
        <v>0</v>
      </c>
      <c r="AI123" s="165">
        <f t="shared" si="31"/>
        <v>0</v>
      </c>
      <c r="AJ123" s="165">
        <f t="shared" si="32"/>
        <v>0</v>
      </c>
      <c r="AK123" s="168" t="str">
        <f t="shared" si="33"/>
        <v/>
      </c>
      <c r="AL123"/>
      <c r="AM123"/>
      <c r="AN123"/>
    </row>
    <row r="124" spans="2:40" s="136" customFormat="1" ht="30" customHeight="1" x14ac:dyDescent="0.35">
      <c r="B124" s="151"/>
      <c r="C124" s="258"/>
      <c r="D124" s="260"/>
      <c r="E124" s="263"/>
      <c r="F124" s="408"/>
      <c r="G124" s="409"/>
      <c r="H124" s="410"/>
      <c r="I124" s="270"/>
      <c r="J124" s="405"/>
      <c r="K124" s="398"/>
      <c r="L124" s="418"/>
      <c r="M124" s="419"/>
      <c r="N124" s="267" t="str" cm="1">
        <f t="array" ref="N124">IF(OR($E124="NO",$F124="N/A"),"N/A",
IF(OR($D124&lt;0,$D124=""),"",
IF($D124&lt;7,
IF($F124=50%,INDEX($J$35:$J$41,$D124+1,1),
IF($F124=60%,INDEX($O$35:$O$41,$D124+1,1),"")),
IF($F124=50%,$J$40*(($D124-6)*0.15+1),IF($F124=60%,$O$40*(($D124-5)*0.15+1),"")))))</f>
        <v/>
      </c>
      <c r="O124" s="267">
        <f t="shared" si="14"/>
        <v>0</v>
      </c>
      <c r="P124" s="253" t="str" cm="1">
        <f t="array" ref="P124">IF(OR($E124="NO",$F124="N/A"),"N/A",
IF(OR($D124&lt;0,$D124=""),"",
IF($D124&lt;7,
IF($F124=50%,INDEX($K$35:$K$41,$D124+1,1),
IF($F124=60%,INDEX($P$35:$P$41,$D124+1,1),"")),
IF($F124=50%,$K$40*(($D124-6)*0.15+1),IF($F124=60%,$P$40*(($D124-5)*0.15+1),"")))))</f>
        <v/>
      </c>
      <c r="Q124" s="206"/>
      <c r="R124" s="129"/>
      <c r="AC124"/>
      <c r="AD124" s="165">
        <f t="shared" ref="AD124:AD155" si="34">C228</f>
        <v>0</v>
      </c>
      <c r="AE124" s="165">
        <f t="shared" ref="AE124:AE155" si="35">D228</f>
        <v>0</v>
      </c>
      <c r="AF124" s="165" t="e">
        <f>#REF!</f>
        <v>#REF!</v>
      </c>
      <c r="AG124" s="165">
        <f t="shared" ref="AG124:AG155" si="36">E228</f>
        <v>0</v>
      </c>
      <c r="AH124" s="165">
        <f t="shared" ref="AH124:AH155" si="37">F228</f>
        <v>0</v>
      </c>
      <c r="AI124" s="165">
        <f t="shared" ref="AI124:AI155" si="38">J228</f>
        <v>0</v>
      </c>
      <c r="AJ124" s="165">
        <f t="shared" ref="AJ124:AJ155" si="39">L228</f>
        <v>0</v>
      </c>
      <c r="AK124" s="168" t="str">
        <f t="shared" ref="AK124:AK155" si="40">P228</f>
        <v/>
      </c>
      <c r="AL124"/>
      <c r="AM124"/>
      <c r="AN124"/>
    </row>
    <row r="125" spans="2:40" s="136" customFormat="1" ht="30" customHeight="1" x14ac:dyDescent="0.35">
      <c r="B125" s="151"/>
      <c r="C125" s="258"/>
      <c r="D125" s="260"/>
      <c r="E125" s="263"/>
      <c r="F125" s="408"/>
      <c r="G125" s="409"/>
      <c r="H125" s="410"/>
      <c r="I125" s="270"/>
      <c r="J125" s="405"/>
      <c r="K125" s="398"/>
      <c r="L125" s="418"/>
      <c r="M125" s="419"/>
      <c r="N125" s="267" t="str" cm="1">
        <f t="array" ref="N125">IF(OR($E125="NO",$F125="N/A"),"N/A",
IF(OR($D125&lt;0,$D125=""),"",
IF($D125&lt;7,
IF($F125=50%,INDEX($J$35:$J$41,$D125+1,1),
IF($F125=60%,INDEX($O$35:$O$41,$D125+1,1),"")),
IF($F125=50%,$J$40*(($D125-6)*0.15+1),IF($F125=60%,$O$40*(($D125-5)*0.15+1),"")))))</f>
        <v/>
      </c>
      <c r="O125" s="267">
        <f t="shared" si="14"/>
        <v>0</v>
      </c>
      <c r="P125" s="253" t="str" cm="1">
        <f t="array" ref="P125">IF(OR($E125="NO",$F125="N/A"),"N/A",
IF(OR($D125&lt;0,$D125=""),"",
IF($D125&lt;7,
IF($F125=50%,INDEX($K$35:$K$41,$D125+1,1),
IF($F125=60%,INDEX($P$35:$P$41,$D125+1,1),"")),
IF($F125=50%,$K$40*(($D125-6)*0.15+1),IF($F125=60%,$P$40*(($D125-5)*0.15+1),"")))))</f>
        <v/>
      </c>
      <c r="Q125" s="206"/>
      <c r="R125" s="129"/>
      <c r="AC125"/>
      <c r="AD125" s="165">
        <f t="shared" si="34"/>
        <v>0</v>
      </c>
      <c r="AE125" s="165">
        <f t="shared" si="35"/>
        <v>0</v>
      </c>
      <c r="AF125" s="165" t="e">
        <f>#REF!</f>
        <v>#REF!</v>
      </c>
      <c r="AG125" s="165">
        <f t="shared" si="36"/>
        <v>0</v>
      </c>
      <c r="AH125" s="165">
        <f t="shared" si="37"/>
        <v>0</v>
      </c>
      <c r="AI125" s="165">
        <f t="shared" si="38"/>
        <v>0</v>
      </c>
      <c r="AJ125" s="165">
        <f t="shared" si="39"/>
        <v>0</v>
      </c>
      <c r="AK125" s="168" t="str">
        <f t="shared" si="40"/>
        <v/>
      </c>
      <c r="AL125"/>
      <c r="AM125"/>
      <c r="AN125"/>
    </row>
    <row r="126" spans="2:40" s="136" customFormat="1" ht="30" customHeight="1" x14ac:dyDescent="0.35">
      <c r="B126" s="151"/>
      <c r="C126" s="258"/>
      <c r="D126" s="260"/>
      <c r="E126" s="263"/>
      <c r="F126" s="408"/>
      <c r="G126" s="409"/>
      <c r="H126" s="410"/>
      <c r="I126" s="270"/>
      <c r="J126" s="405"/>
      <c r="K126" s="398"/>
      <c r="L126" s="418"/>
      <c r="M126" s="419"/>
      <c r="N126" s="267" t="str" cm="1">
        <f t="array" ref="N126">IF(OR($E126="NO",$F126="N/A"),"N/A",
IF(OR($D126&lt;0,$D126=""),"",
IF($D126&lt;7,
IF($F126=50%,INDEX($J$35:$J$41,$D126+1,1),
IF($F126=60%,INDEX($O$35:$O$41,$D126+1,1),"")),
IF($F126=50%,$J$40*(($D126-6)*0.15+1),IF($F126=60%,$O$40*(($D126-5)*0.15+1),"")))))</f>
        <v/>
      </c>
      <c r="O126" s="267">
        <f t="shared" si="14"/>
        <v>0</v>
      </c>
      <c r="P126" s="253" t="str" cm="1">
        <f t="array" ref="P126">IF(OR($E126="NO",$F126="N/A"),"N/A",
IF(OR($D126&lt;0,$D126=""),"",
IF($D126&lt;7,
IF($F126=50%,INDEX($K$35:$K$41,$D126+1,1),
IF($F126=60%,INDEX($P$35:$P$41,$D126+1,1),"")),
IF($F126=50%,$K$40*(($D126-6)*0.15+1),IF($F126=60%,$P$40*(($D126-5)*0.15+1),"")))))</f>
        <v/>
      </c>
      <c r="Q126" s="206"/>
      <c r="R126" s="129"/>
      <c r="AC126"/>
      <c r="AD126" s="165">
        <f t="shared" si="34"/>
        <v>0</v>
      </c>
      <c r="AE126" s="165">
        <f t="shared" si="35"/>
        <v>0</v>
      </c>
      <c r="AF126" s="165" t="e">
        <f>#REF!</f>
        <v>#REF!</v>
      </c>
      <c r="AG126" s="165">
        <f t="shared" si="36"/>
        <v>0</v>
      </c>
      <c r="AH126" s="165">
        <f t="shared" si="37"/>
        <v>0</v>
      </c>
      <c r="AI126" s="165">
        <f t="shared" si="38"/>
        <v>0</v>
      </c>
      <c r="AJ126" s="165">
        <f t="shared" si="39"/>
        <v>0</v>
      </c>
      <c r="AK126" s="168" t="str">
        <f t="shared" si="40"/>
        <v/>
      </c>
      <c r="AL126"/>
      <c r="AM126"/>
      <c r="AN126"/>
    </row>
    <row r="127" spans="2:40" s="136" customFormat="1" ht="30" customHeight="1" x14ac:dyDescent="0.35">
      <c r="B127" s="151"/>
      <c r="C127" s="258"/>
      <c r="D127" s="260"/>
      <c r="E127" s="263"/>
      <c r="F127" s="408"/>
      <c r="G127" s="409"/>
      <c r="H127" s="410"/>
      <c r="I127" s="270"/>
      <c r="J127" s="405"/>
      <c r="K127" s="398"/>
      <c r="L127" s="418"/>
      <c r="M127" s="419"/>
      <c r="N127" s="267" t="str" cm="1">
        <f t="array" ref="N127">IF(OR($E127="NO",$F127="N/A"),"N/A",
IF(OR($D127&lt;0,$D127=""),"",
IF($D127&lt;7,
IF($F127=50%,INDEX($J$35:$J$41,$D127+1,1),
IF($F127=60%,INDEX($O$35:$O$41,$D127+1,1),"")),
IF($F127=50%,$J$40*(($D127-6)*0.15+1),IF($F127=60%,$O$40*(($D127-5)*0.15+1),"")))))</f>
        <v/>
      </c>
      <c r="O127" s="267">
        <f t="shared" si="14"/>
        <v>0</v>
      </c>
      <c r="P127" s="253" t="str" cm="1">
        <f t="array" ref="P127">IF(OR($E127="NO",$F127="N/A"),"N/A",
IF(OR($D127&lt;0,$D127=""),"",
IF($D127&lt;7,
IF($F127=50%,INDEX($K$35:$K$41,$D127+1,1),
IF($F127=60%,INDEX($P$35:$P$41,$D127+1,1),"")),
IF($F127=50%,$K$40*(($D127-6)*0.15+1),IF($F127=60%,$P$40*(($D127-5)*0.15+1),"")))))</f>
        <v/>
      </c>
      <c r="Q127" s="206"/>
      <c r="R127" s="129"/>
      <c r="AC127"/>
      <c r="AD127" s="165" t="str">
        <f t="shared" si="34"/>
        <v>CONTINUE ONTO AND ATTACH ADDITIONAL COPIES OF THIS PAGE IF NECESSARY</v>
      </c>
      <c r="AE127" s="165">
        <f t="shared" si="35"/>
        <v>0</v>
      </c>
      <c r="AF127" s="165" t="e">
        <f>#REF!</f>
        <v>#REF!</v>
      </c>
      <c r="AG127" s="165">
        <f t="shared" si="36"/>
        <v>0</v>
      </c>
      <c r="AH127" s="165">
        <f t="shared" si="37"/>
        <v>0</v>
      </c>
      <c r="AI127" s="165">
        <f t="shared" si="38"/>
        <v>0</v>
      </c>
      <c r="AJ127" s="165">
        <f t="shared" si="39"/>
        <v>0</v>
      </c>
      <c r="AK127" s="168">
        <f t="shared" si="40"/>
        <v>0</v>
      </c>
      <c r="AL127"/>
      <c r="AM127"/>
      <c r="AN127"/>
    </row>
    <row r="128" spans="2:40" s="136" customFormat="1" ht="30" customHeight="1" x14ac:dyDescent="0.35">
      <c r="B128" s="151"/>
      <c r="C128" s="258"/>
      <c r="D128" s="260"/>
      <c r="E128" s="263"/>
      <c r="F128" s="408"/>
      <c r="G128" s="409"/>
      <c r="H128" s="410"/>
      <c r="I128" s="270"/>
      <c r="J128" s="405"/>
      <c r="K128" s="398"/>
      <c r="L128" s="418"/>
      <c r="M128" s="419"/>
      <c r="N128" s="267" t="str" cm="1">
        <f t="array" ref="N128">IF(OR($E128="NO",$F128="N/A"),"N/A",
IF(OR($D128&lt;0,$D128=""),"",
IF($D128&lt;7,
IF($F128=50%,INDEX($J$35:$J$41,$D128+1,1),
IF($F128=60%,INDEX($O$35:$O$41,$D128+1,1),"")),
IF($F128=50%,$J$40*(($D128-6)*0.15+1),IF($F128=60%,$O$40*(($D128-5)*0.15+1),"")))))</f>
        <v/>
      </c>
      <c r="O128" s="267">
        <f t="shared" si="14"/>
        <v>0</v>
      </c>
      <c r="P128" s="253" t="str" cm="1">
        <f t="array" ref="P128">IF(OR($E128="NO",$F128="N/A"),"N/A",
IF(OR($D128&lt;0,$D128=""),"",
IF($D128&lt;7,
IF($F128=50%,INDEX($K$35:$K$41,$D128+1,1),
IF($F128=60%,INDEX($P$35:$P$41,$D128+1,1),"")),
IF($F128=50%,$K$40*(($D128-6)*0.15+1),IF($F128=60%,$P$40*(($D128-5)*0.15+1),"")))))</f>
        <v/>
      </c>
      <c r="Q128" s="206"/>
      <c r="R128" s="129"/>
      <c r="AC128"/>
      <c r="AD128" s="165">
        <f t="shared" si="34"/>
        <v>0</v>
      </c>
      <c r="AE128" s="165">
        <f t="shared" si="35"/>
        <v>0</v>
      </c>
      <c r="AF128" s="165" t="e">
        <f>#REF!</f>
        <v>#REF!</v>
      </c>
      <c r="AG128" s="165">
        <f t="shared" si="36"/>
        <v>0</v>
      </c>
      <c r="AH128" s="165">
        <f t="shared" si="37"/>
        <v>0</v>
      </c>
      <c r="AI128" s="165">
        <f t="shared" si="38"/>
        <v>0</v>
      </c>
      <c r="AJ128" s="165">
        <f t="shared" si="39"/>
        <v>0</v>
      </c>
      <c r="AK128" s="168">
        <f t="shared" si="40"/>
        <v>0</v>
      </c>
      <c r="AL128"/>
      <c r="AM128"/>
      <c r="AN128"/>
    </row>
    <row r="129" spans="2:40" s="136" customFormat="1" ht="30" customHeight="1" x14ac:dyDescent="0.35">
      <c r="B129" s="151"/>
      <c r="C129" s="258"/>
      <c r="D129" s="260"/>
      <c r="E129" s="263"/>
      <c r="F129" s="408"/>
      <c r="G129" s="409"/>
      <c r="H129" s="410"/>
      <c r="I129" s="270"/>
      <c r="J129" s="405"/>
      <c r="K129" s="398"/>
      <c r="L129" s="418"/>
      <c r="M129" s="419"/>
      <c r="N129" s="267" t="str" cm="1">
        <f t="array" ref="N129">IF(OR($E129="NO",$F129="N/A"),"N/A",
IF(OR($D129&lt;0,$D129=""),"",
IF($D129&lt;7,
IF($F129=50%,INDEX($J$35:$J$41,$D129+1,1),
IF($F129=60%,INDEX($O$35:$O$41,$D129+1,1),"")),
IF($F129=50%,$J$40*(($D129-6)*0.15+1),IF($F129=60%,$O$40*(($D129-5)*0.15+1),"")))))</f>
        <v/>
      </c>
      <c r="O129" s="267">
        <f t="shared" si="14"/>
        <v>0</v>
      </c>
      <c r="P129" s="253" t="str" cm="1">
        <f t="array" ref="P129">IF(OR($E129="NO",$F129="N/A"),"N/A",
IF(OR($D129&lt;0,$D129=""),"",
IF($D129&lt;7,
IF($F129=50%,INDEX($K$35:$K$41,$D129+1,1),
IF($F129=60%,INDEX($P$35:$P$41,$D129+1,1),"")),
IF($F129=50%,$K$40*(($D129-6)*0.15+1),IF($F129=60%,$P$40*(($D129-5)*0.15+1),"")))))</f>
        <v/>
      </c>
      <c r="Q129" s="206"/>
      <c r="R129" s="129"/>
      <c r="AC129"/>
      <c r="AD129" s="165">
        <f t="shared" si="34"/>
        <v>0</v>
      </c>
      <c r="AE129" s="165">
        <f t="shared" si="35"/>
        <v>0</v>
      </c>
      <c r="AF129" s="165" t="e">
        <f>#REF!</f>
        <v>#REF!</v>
      </c>
      <c r="AG129" s="165">
        <f t="shared" si="36"/>
        <v>0</v>
      </c>
      <c r="AH129" s="165">
        <f t="shared" si="37"/>
        <v>0</v>
      </c>
      <c r="AI129" s="165">
        <f t="shared" si="38"/>
        <v>0</v>
      </c>
      <c r="AJ129" s="165">
        <f t="shared" si="39"/>
        <v>0</v>
      </c>
      <c r="AK129" s="168">
        <f t="shared" si="40"/>
        <v>0</v>
      </c>
      <c r="AL129"/>
      <c r="AM129"/>
      <c r="AN129"/>
    </row>
    <row r="130" spans="2:40" s="136" customFormat="1" ht="30" customHeight="1" x14ac:dyDescent="0.35">
      <c r="B130" s="151"/>
      <c r="C130" s="258"/>
      <c r="D130" s="260"/>
      <c r="E130" s="263"/>
      <c r="F130" s="408"/>
      <c r="G130" s="409"/>
      <c r="H130" s="410"/>
      <c r="I130" s="270"/>
      <c r="J130" s="405"/>
      <c r="K130" s="398"/>
      <c r="L130" s="418"/>
      <c r="M130" s="419"/>
      <c r="N130" s="267" t="str" cm="1">
        <f t="array" ref="N130">IF(OR($E130="NO",$F130="N/A"),"N/A",
IF(OR($D130&lt;0,$D130=""),"",
IF($D130&lt;7,
IF($F130=50%,INDEX($J$35:$J$41,$D130+1,1),
IF($F130=60%,INDEX($O$35:$O$41,$D130+1,1),"")),
IF($F130=50%,$J$40*(($D130-6)*0.15+1),IF($F130=60%,$O$40*(($D130-5)*0.15+1),"")))))</f>
        <v/>
      </c>
      <c r="O130" s="267">
        <f t="shared" si="14"/>
        <v>0</v>
      </c>
      <c r="P130" s="253" t="str" cm="1">
        <f t="array" ref="P130">IF(OR($E130="NO",$F130="N/A"),"N/A",
IF(OR($D130&lt;0,$D130=""),"",
IF($D130&lt;7,
IF($F130=50%,INDEX($K$35:$K$41,$D130+1,1),
IF($F130=60%,INDEX($P$35:$P$41,$D130+1,1),"")),
IF($F130=50%,$K$40*(($D130-6)*0.15+1),IF($F130=60%,$P$40*(($D130-5)*0.15+1),"")))))</f>
        <v/>
      </c>
      <c r="Q130" s="206"/>
      <c r="R130" s="129"/>
      <c r="AC130"/>
      <c r="AD130" s="165">
        <f t="shared" si="34"/>
        <v>0</v>
      </c>
      <c r="AE130" s="165">
        <f t="shared" si="35"/>
        <v>0</v>
      </c>
      <c r="AF130" s="165" t="e">
        <f>#REF!</f>
        <v>#REF!</v>
      </c>
      <c r="AG130" s="165">
        <f t="shared" si="36"/>
        <v>0</v>
      </c>
      <c r="AH130" s="165">
        <f t="shared" si="37"/>
        <v>0</v>
      </c>
      <c r="AI130" s="165">
        <f t="shared" si="38"/>
        <v>0</v>
      </c>
      <c r="AJ130" s="165">
        <f t="shared" si="39"/>
        <v>0</v>
      </c>
      <c r="AK130" s="168">
        <f t="shared" si="40"/>
        <v>0</v>
      </c>
      <c r="AL130"/>
      <c r="AM130"/>
      <c r="AN130"/>
    </row>
    <row r="131" spans="2:40" s="136" customFormat="1" ht="30" customHeight="1" x14ac:dyDescent="0.35">
      <c r="B131" s="151"/>
      <c r="C131" s="258"/>
      <c r="D131" s="260"/>
      <c r="E131" s="263"/>
      <c r="F131" s="408"/>
      <c r="G131" s="409"/>
      <c r="H131" s="410"/>
      <c r="I131" s="270"/>
      <c r="J131" s="405"/>
      <c r="K131" s="398"/>
      <c r="L131" s="418"/>
      <c r="M131" s="419"/>
      <c r="N131" s="267" t="str" cm="1">
        <f t="array" ref="N131">IF(OR($E131="NO",$F131="N/A"),"N/A",
IF(OR($D131&lt;0,$D131=""),"",
IF($D131&lt;7,
IF($F131=50%,INDEX($J$35:$J$41,$D131+1,1),
IF($F131=60%,INDEX($O$35:$O$41,$D131+1,1),"")),
IF($F131=50%,$J$40*(($D131-6)*0.15+1),IF($F131=60%,$O$40*(($D131-5)*0.15+1),"")))))</f>
        <v/>
      </c>
      <c r="O131" s="267">
        <f t="shared" si="14"/>
        <v>0</v>
      </c>
      <c r="P131" s="253" t="str" cm="1">
        <f t="array" ref="P131">IF(OR($E131="NO",$F131="N/A"),"N/A",
IF(OR($D131&lt;0,$D131=""),"",
IF($D131&lt;7,
IF($F131=50%,INDEX($K$35:$K$41,$D131+1,1),
IF($F131=60%,INDEX($P$35:$P$41,$D131+1,1),"")),
IF($F131=50%,$K$40*(($D131-6)*0.15+1),IF($F131=60%,$P$40*(($D131-5)*0.15+1),"")))))</f>
        <v/>
      </c>
      <c r="Q131" s="206"/>
      <c r="R131" s="129"/>
      <c r="AC131"/>
      <c r="AD131" s="165">
        <f t="shared" si="34"/>
        <v>0</v>
      </c>
      <c r="AE131" s="165">
        <f t="shared" si="35"/>
        <v>0</v>
      </c>
      <c r="AF131" s="165" t="e">
        <f>#REF!</f>
        <v>#REF!</v>
      </c>
      <c r="AG131" s="165">
        <f t="shared" si="36"/>
        <v>0</v>
      </c>
      <c r="AH131" s="165">
        <f t="shared" si="37"/>
        <v>0</v>
      </c>
      <c r="AI131" s="165">
        <f t="shared" si="38"/>
        <v>0</v>
      </c>
      <c r="AJ131" s="165">
        <f t="shared" si="39"/>
        <v>0</v>
      </c>
      <c r="AK131" s="168">
        <f t="shared" si="40"/>
        <v>0</v>
      </c>
      <c r="AL131"/>
      <c r="AM131"/>
      <c r="AN131"/>
    </row>
    <row r="132" spans="2:40" s="136" customFormat="1" ht="30" customHeight="1" x14ac:dyDescent="0.35">
      <c r="B132" s="151"/>
      <c r="C132" s="258"/>
      <c r="D132" s="260"/>
      <c r="E132" s="263"/>
      <c r="F132" s="408"/>
      <c r="G132" s="409"/>
      <c r="H132" s="410"/>
      <c r="I132" s="270"/>
      <c r="J132" s="405"/>
      <c r="K132" s="398"/>
      <c r="L132" s="418"/>
      <c r="M132" s="419"/>
      <c r="N132" s="267" t="str" cm="1">
        <f t="array" ref="N132">IF(OR($E132="NO",$F132="N/A"),"N/A",
IF(OR($D132&lt;0,$D132=""),"",
IF($D132&lt;7,
IF($F132=50%,INDEX($J$35:$J$41,$D132+1,1),
IF($F132=60%,INDEX($O$35:$O$41,$D132+1,1),"")),
IF($F132=50%,$J$40*(($D132-6)*0.15+1),IF($F132=60%,$O$40*(($D132-5)*0.15+1),"")))))</f>
        <v/>
      </c>
      <c r="O132" s="267">
        <f t="shared" si="14"/>
        <v>0</v>
      </c>
      <c r="P132" s="253" t="str" cm="1">
        <f t="array" ref="P132">IF(OR($E132="NO",$F132="N/A"),"N/A",
IF(OR($D132&lt;0,$D132=""),"",
IF($D132&lt;7,
IF($F132=50%,INDEX($K$35:$K$41,$D132+1,1),
IF($F132=60%,INDEX($P$35:$P$41,$D132+1,1),"")),
IF($F132=50%,$K$40*(($D132-6)*0.15+1),IF($F132=60%,$P$40*(($D132-5)*0.15+1),"")))))</f>
        <v/>
      </c>
      <c r="Q132" s="206"/>
      <c r="R132" s="129"/>
      <c r="AC132"/>
      <c r="AD132" s="165">
        <f t="shared" si="34"/>
        <v>0</v>
      </c>
      <c r="AE132" s="165">
        <f t="shared" si="35"/>
        <v>0</v>
      </c>
      <c r="AF132" s="165" t="e">
        <f>#REF!</f>
        <v>#REF!</v>
      </c>
      <c r="AG132" s="165">
        <f t="shared" si="36"/>
        <v>0</v>
      </c>
      <c r="AH132" s="165">
        <f t="shared" si="37"/>
        <v>0</v>
      </c>
      <c r="AI132" s="165">
        <f t="shared" si="38"/>
        <v>0</v>
      </c>
      <c r="AJ132" s="165">
        <f t="shared" si="39"/>
        <v>0</v>
      </c>
      <c r="AK132" s="168">
        <f t="shared" si="40"/>
        <v>0</v>
      </c>
      <c r="AL132"/>
      <c r="AM132"/>
      <c r="AN132"/>
    </row>
    <row r="133" spans="2:40" s="136" customFormat="1" ht="30" customHeight="1" x14ac:dyDescent="0.35">
      <c r="B133" s="151"/>
      <c r="C133" s="258"/>
      <c r="D133" s="260"/>
      <c r="E133" s="263"/>
      <c r="F133" s="408"/>
      <c r="G133" s="409"/>
      <c r="H133" s="410"/>
      <c r="I133" s="270"/>
      <c r="J133" s="405"/>
      <c r="K133" s="398"/>
      <c r="L133" s="418"/>
      <c r="M133" s="419"/>
      <c r="N133" s="267" t="str" cm="1">
        <f t="array" ref="N133">IF(OR($E133="NO",$F133="N/A"),"N/A",
IF(OR($D133&lt;0,$D133=""),"",
IF($D133&lt;7,
IF($F133=50%,INDEX($J$35:$J$41,$D133+1,1),
IF($F133=60%,INDEX($O$35:$O$41,$D133+1,1),"")),
IF($F133=50%,$J$40*(($D133-6)*0.15+1),IF($F133=60%,$O$40*(($D133-5)*0.15+1),"")))))</f>
        <v/>
      </c>
      <c r="O133" s="267">
        <f t="shared" si="14"/>
        <v>0</v>
      </c>
      <c r="P133" s="253" t="str" cm="1">
        <f t="array" ref="P133">IF(OR($E133="NO",$F133="N/A"),"N/A",
IF(OR($D133&lt;0,$D133=""),"",
IF($D133&lt;7,
IF($F133=50%,INDEX($K$35:$K$41,$D133+1,1),
IF($F133=60%,INDEX($P$35:$P$41,$D133+1,1),"")),
IF($F133=50%,$K$40*(($D133-6)*0.15+1),IF($F133=60%,$P$40*(($D133-5)*0.15+1),"")))))</f>
        <v/>
      </c>
      <c r="Q133" s="206"/>
      <c r="R133" s="129"/>
      <c r="AC133"/>
      <c r="AD133" s="165">
        <f t="shared" si="34"/>
        <v>0</v>
      </c>
      <c r="AE133" s="165">
        <f t="shared" si="35"/>
        <v>0</v>
      </c>
      <c r="AF133" s="165" t="e">
        <f>#REF!</f>
        <v>#REF!</v>
      </c>
      <c r="AG133" s="165">
        <f t="shared" si="36"/>
        <v>0</v>
      </c>
      <c r="AH133" s="165">
        <f t="shared" si="37"/>
        <v>0</v>
      </c>
      <c r="AI133" s="165">
        <f t="shared" si="38"/>
        <v>0</v>
      </c>
      <c r="AJ133" s="165">
        <f t="shared" si="39"/>
        <v>0</v>
      </c>
      <c r="AK133" s="168">
        <f t="shared" si="40"/>
        <v>0</v>
      </c>
      <c r="AL133"/>
      <c r="AM133"/>
      <c r="AN133"/>
    </row>
    <row r="134" spans="2:40" s="136" customFormat="1" ht="30" customHeight="1" x14ac:dyDescent="0.35">
      <c r="B134" s="151"/>
      <c r="C134" s="258"/>
      <c r="D134" s="260"/>
      <c r="E134" s="263"/>
      <c r="F134" s="408"/>
      <c r="G134" s="409"/>
      <c r="H134" s="410"/>
      <c r="I134" s="270"/>
      <c r="J134" s="405"/>
      <c r="K134" s="398"/>
      <c r="L134" s="418"/>
      <c r="M134" s="419"/>
      <c r="N134" s="267" t="str" cm="1">
        <f t="array" ref="N134">IF(OR($E134="NO",$F134="N/A"),"N/A",
IF(OR($D134&lt;0,$D134=""),"",
IF($D134&lt;7,
IF($F134=50%,INDEX($J$35:$J$41,$D134+1,1),
IF($F134=60%,INDEX($O$35:$O$41,$D134+1,1),"")),
IF($F134=50%,$J$40*(($D134-6)*0.15+1),IF($F134=60%,$O$40*(($D134-5)*0.15+1),"")))))</f>
        <v/>
      </c>
      <c r="O134" s="267">
        <f t="shared" si="14"/>
        <v>0</v>
      </c>
      <c r="P134" s="253" t="str" cm="1">
        <f t="array" ref="P134">IF(OR($E134="NO",$F134="N/A"),"N/A",
IF(OR($D134&lt;0,$D134=""),"",
IF($D134&lt;7,
IF($F134=50%,INDEX($K$35:$K$41,$D134+1,1),
IF($F134=60%,INDEX($P$35:$P$41,$D134+1,1),"")),
IF($F134=50%,$K$40*(($D134-6)*0.15+1),IF($F134=60%,$P$40*(($D134-5)*0.15+1),"")))))</f>
        <v/>
      </c>
      <c r="Q134" s="206"/>
      <c r="R134" s="129"/>
      <c r="AC134"/>
      <c r="AD134" s="165">
        <f t="shared" si="34"/>
        <v>0</v>
      </c>
      <c r="AE134" s="165">
        <f t="shared" si="35"/>
        <v>0</v>
      </c>
      <c r="AF134" s="165" t="e">
        <f>#REF!</f>
        <v>#REF!</v>
      </c>
      <c r="AG134" s="165">
        <f t="shared" si="36"/>
        <v>0</v>
      </c>
      <c r="AH134" s="165">
        <f t="shared" si="37"/>
        <v>0</v>
      </c>
      <c r="AI134" s="165">
        <f t="shared" si="38"/>
        <v>0</v>
      </c>
      <c r="AJ134" s="165">
        <f t="shared" si="39"/>
        <v>0</v>
      </c>
      <c r="AK134" s="168">
        <f t="shared" si="40"/>
        <v>0</v>
      </c>
      <c r="AL134"/>
      <c r="AM134"/>
      <c r="AN134"/>
    </row>
    <row r="135" spans="2:40" s="136" customFormat="1" ht="30" customHeight="1" x14ac:dyDescent="0.35">
      <c r="B135" s="151"/>
      <c r="C135" s="258"/>
      <c r="D135" s="260"/>
      <c r="E135" s="263"/>
      <c r="F135" s="408"/>
      <c r="G135" s="409"/>
      <c r="H135" s="410"/>
      <c r="I135" s="270"/>
      <c r="J135" s="405"/>
      <c r="K135" s="398"/>
      <c r="L135" s="418"/>
      <c r="M135" s="419"/>
      <c r="N135" s="267" t="str" cm="1">
        <f t="array" ref="N135">IF(OR($E135="NO",$F135="N/A"),"N/A",
IF(OR($D135&lt;0,$D135=""),"",
IF($D135&lt;7,
IF($F135=50%,INDEX($J$35:$J$41,$D135+1,1),
IF($F135=60%,INDEX($O$35:$O$41,$D135+1,1),"")),
IF($F135=50%,$J$40*(($D135-6)*0.15+1),IF($F135=60%,$O$40*(($D135-5)*0.15+1),"")))))</f>
        <v/>
      </c>
      <c r="O135" s="267">
        <f t="shared" si="14"/>
        <v>0</v>
      </c>
      <c r="P135" s="253" t="str" cm="1">
        <f t="array" ref="P135">IF(OR($E135="NO",$F135="N/A"),"N/A",
IF(OR($D135&lt;0,$D135=""),"",
IF($D135&lt;7,
IF($F135=50%,INDEX($K$35:$K$41,$D135+1,1),
IF($F135=60%,INDEX($P$35:$P$41,$D135+1,1),"")),
IF($F135=50%,$K$40*(($D135-6)*0.15+1),IF($F135=60%,$P$40*(($D135-5)*0.15+1),"")))))</f>
        <v/>
      </c>
      <c r="Q135" s="206"/>
      <c r="R135" s="129"/>
      <c r="AC135"/>
      <c r="AD135" s="165">
        <f t="shared" si="34"/>
        <v>0</v>
      </c>
      <c r="AE135" s="165">
        <f t="shared" si="35"/>
        <v>0</v>
      </c>
      <c r="AF135" s="165" t="e">
        <f>#REF!</f>
        <v>#REF!</v>
      </c>
      <c r="AG135" s="165">
        <f t="shared" si="36"/>
        <v>0</v>
      </c>
      <c r="AH135" s="165">
        <f t="shared" si="37"/>
        <v>0</v>
      </c>
      <c r="AI135" s="165">
        <f t="shared" si="38"/>
        <v>0</v>
      </c>
      <c r="AJ135" s="165">
        <f t="shared" si="39"/>
        <v>0</v>
      </c>
      <c r="AK135" s="168">
        <f t="shared" si="40"/>
        <v>0</v>
      </c>
      <c r="AL135"/>
      <c r="AM135"/>
      <c r="AN135"/>
    </row>
    <row r="136" spans="2:40" s="136" customFormat="1" ht="30" customHeight="1" x14ac:dyDescent="0.35">
      <c r="B136" s="151"/>
      <c r="C136" s="258"/>
      <c r="D136" s="260"/>
      <c r="E136" s="263"/>
      <c r="F136" s="408"/>
      <c r="G136" s="409"/>
      <c r="H136" s="410"/>
      <c r="I136" s="270"/>
      <c r="J136" s="405"/>
      <c r="K136" s="398"/>
      <c r="L136" s="418"/>
      <c r="M136" s="419"/>
      <c r="N136" s="267" t="str" cm="1">
        <f t="array" ref="N136">IF(OR($E136="NO",$F136="N/A"),"N/A",
IF(OR($D136&lt;0,$D136=""),"",
IF($D136&lt;7,
IF($F136=50%,INDEX($J$35:$J$41,$D136+1,1),
IF($F136=60%,INDEX($O$35:$O$41,$D136+1,1),"")),
IF($F136=50%,$J$40*(($D136-6)*0.15+1),IF($F136=60%,$O$40*(($D136-5)*0.15+1),"")))))</f>
        <v/>
      </c>
      <c r="O136" s="267">
        <f t="shared" si="14"/>
        <v>0</v>
      </c>
      <c r="P136" s="253" t="str" cm="1">
        <f t="array" ref="P136">IF(OR($E136="NO",$F136="N/A"),"N/A",
IF(OR($D136&lt;0,$D136=""),"",
IF($D136&lt;7,
IF($F136=50%,INDEX($K$35:$K$41,$D136+1,1),
IF($F136=60%,INDEX($P$35:$P$41,$D136+1,1),"")),
IF($F136=50%,$K$40*(($D136-6)*0.15+1),IF($F136=60%,$P$40*(($D136-5)*0.15+1),"")))))</f>
        <v/>
      </c>
      <c r="Q136" s="206"/>
      <c r="R136" s="129"/>
      <c r="AC136"/>
      <c r="AD136" s="165">
        <f t="shared" si="34"/>
        <v>0</v>
      </c>
      <c r="AE136" s="165">
        <f t="shared" si="35"/>
        <v>0</v>
      </c>
      <c r="AF136" s="165" t="e">
        <f>#REF!</f>
        <v>#REF!</v>
      </c>
      <c r="AG136" s="165">
        <f t="shared" si="36"/>
        <v>0</v>
      </c>
      <c r="AH136" s="165">
        <f t="shared" si="37"/>
        <v>0</v>
      </c>
      <c r="AI136" s="165">
        <f t="shared" si="38"/>
        <v>0</v>
      </c>
      <c r="AJ136" s="165">
        <f t="shared" si="39"/>
        <v>0</v>
      </c>
      <c r="AK136" s="168">
        <f t="shared" si="40"/>
        <v>0</v>
      </c>
      <c r="AL136"/>
      <c r="AM136"/>
      <c r="AN136"/>
    </row>
    <row r="137" spans="2:40" s="136" customFormat="1" ht="30" customHeight="1" x14ac:dyDescent="0.35">
      <c r="B137" s="151"/>
      <c r="C137" s="258"/>
      <c r="D137" s="260"/>
      <c r="E137" s="263"/>
      <c r="F137" s="408"/>
      <c r="G137" s="409"/>
      <c r="H137" s="410"/>
      <c r="I137" s="270"/>
      <c r="J137" s="405"/>
      <c r="K137" s="398"/>
      <c r="L137" s="418"/>
      <c r="M137" s="419"/>
      <c r="N137" s="267" t="str" cm="1">
        <f t="array" ref="N137">IF(OR($E137="NO",$F137="N/A"),"N/A",
IF(OR($D137&lt;0,$D137=""),"",
IF($D137&lt;7,
IF($F137=50%,INDEX($J$35:$J$41,$D137+1,1),
IF($F137=60%,INDEX($O$35:$O$41,$D137+1,1),"")),
IF($F137=50%,$J$40*(($D137-6)*0.15+1),IF($F137=60%,$O$40*(($D137-5)*0.15+1),"")))))</f>
        <v/>
      </c>
      <c r="O137" s="267">
        <f t="shared" si="14"/>
        <v>0</v>
      </c>
      <c r="P137" s="253" t="str" cm="1">
        <f t="array" ref="P137">IF(OR($E137="NO",$F137="N/A"),"N/A",
IF(OR($D137&lt;0,$D137=""),"",
IF($D137&lt;7,
IF($F137=50%,INDEX($K$35:$K$41,$D137+1,1),
IF($F137=60%,INDEX($P$35:$P$41,$D137+1,1),"")),
IF($F137=50%,$K$40*(($D137-6)*0.15+1),IF($F137=60%,$P$40*(($D137-5)*0.15+1),"")))))</f>
        <v/>
      </c>
      <c r="Q137" s="206"/>
      <c r="R137" s="129"/>
      <c r="AC137"/>
      <c r="AD137" s="165">
        <f t="shared" si="34"/>
        <v>0</v>
      </c>
      <c r="AE137" s="165">
        <f t="shared" si="35"/>
        <v>0</v>
      </c>
      <c r="AF137" s="165" t="e">
        <f>#REF!</f>
        <v>#REF!</v>
      </c>
      <c r="AG137" s="165">
        <f t="shared" si="36"/>
        <v>0</v>
      </c>
      <c r="AH137" s="165">
        <f t="shared" si="37"/>
        <v>0</v>
      </c>
      <c r="AI137" s="165">
        <f t="shared" si="38"/>
        <v>0</v>
      </c>
      <c r="AJ137" s="165">
        <f t="shared" si="39"/>
        <v>0</v>
      </c>
      <c r="AK137" s="168">
        <f t="shared" si="40"/>
        <v>0</v>
      </c>
      <c r="AL137"/>
      <c r="AM137"/>
      <c r="AN137"/>
    </row>
    <row r="138" spans="2:40" s="136" customFormat="1" ht="30" customHeight="1" x14ac:dyDescent="0.35">
      <c r="B138" s="151"/>
      <c r="C138" s="258"/>
      <c r="D138" s="260"/>
      <c r="E138" s="263"/>
      <c r="F138" s="408"/>
      <c r="G138" s="409"/>
      <c r="H138" s="410"/>
      <c r="I138" s="270"/>
      <c r="J138" s="405"/>
      <c r="K138" s="398"/>
      <c r="L138" s="418"/>
      <c r="M138" s="419"/>
      <c r="N138" s="267" t="str" cm="1">
        <f t="array" ref="N138">IF(OR($E138="NO",$F138="N/A"),"N/A",
IF(OR($D138&lt;0,$D138=""),"",
IF($D138&lt;7,
IF($F138=50%,INDEX($J$35:$J$41,$D138+1,1),
IF($F138=60%,INDEX($O$35:$O$41,$D138+1,1),"")),
IF($F138=50%,$J$40*(($D138-6)*0.15+1),IF($F138=60%,$O$40*(($D138-5)*0.15+1),"")))))</f>
        <v/>
      </c>
      <c r="O138" s="267">
        <f t="shared" si="14"/>
        <v>0</v>
      </c>
      <c r="P138" s="253" t="str" cm="1">
        <f t="array" ref="P138">IF(OR($E138="NO",$F138="N/A"),"N/A",
IF(OR($D138&lt;0,$D138=""),"",
IF($D138&lt;7,
IF($F138=50%,INDEX($K$35:$K$41,$D138+1,1),
IF($F138=60%,INDEX($P$35:$P$41,$D138+1,1),"")),
IF($F138=50%,$K$40*(($D138-6)*0.15+1),IF($F138=60%,$P$40*(($D138-5)*0.15+1),"")))))</f>
        <v/>
      </c>
      <c r="Q138" s="206"/>
      <c r="R138" s="129"/>
      <c r="AC138"/>
      <c r="AD138" s="165">
        <f t="shared" si="34"/>
        <v>0</v>
      </c>
      <c r="AE138" s="165">
        <f t="shared" si="35"/>
        <v>0</v>
      </c>
      <c r="AF138" s="165" t="e">
        <f>#REF!</f>
        <v>#REF!</v>
      </c>
      <c r="AG138" s="165">
        <f t="shared" si="36"/>
        <v>0</v>
      </c>
      <c r="AH138" s="165">
        <f t="shared" si="37"/>
        <v>0</v>
      </c>
      <c r="AI138" s="165">
        <f t="shared" si="38"/>
        <v>0</v>
      </c>
      <c r="AJ138" s="165">
        <f t="shared" si="39"/>
        <v>0</v>
      </c>
      <c r="AK138" s="168">
        <f t="shared" si="40"/>
        <v>0</v>
      </c>
      <c r="AL138"/>
      <c r="AM138"/>
      <c r="AN138"/>
    </row>
    <row r="139" spans="2:40" s="136" customFormat="1" ht="30" customHeight="1" x14ac:dyDescent="0.35">
      <c r="B139" s="151"/>
      <c r="C139" s="258"/>
      <c r="D139" s="260"/>
      <c r="E139" s="263"/>
      <c r="F139" s="408"/>
      <c r="G139" s="409"/>
      <c r="H139" s="410"/>
      <c r="I139" s="270"/>
      <c r="J139" s="405"/>
      <c r="K139" s="398"/>
      <c r="L139" s="418"/>
      <c r="M139" s="419"/>
      <c r="N139" s="267" t="str" cm="1">
        <f t="array" ref="N139">IF(OR($E139="NO",$F139="N/A"),"N/A",
IF(OR($D139&lt;0,$D139=""),"",
IF($D139&lt;7,
IF($F139=50%,INDEX($J$35:$J$41,$D139+1,1),
IF($F139=60%,INDEX($O$35:$O$41,$D139+1,1),"")),
IF($F139=50%,$J$40*(($D139-6)*0.15+1),IF($F139=60%,$O$40*(($D139-5)*0.15+1),"")))))</f>
        <v/>
      </c>
      <c r="O139" s="267">
        <f t="shared" si="14"/>
        <v>0</v>
      </c>
      <c r="P139" s="253" t="str" cm="1">
        <f t="array" ref="P139">IF(OR($E139="NO",$F139="N/A"),"N/A",
IF(OR($D139&lt;0,$D139=""),"",
IF($D139&lt;7,
IF($F139=50%,INDEX($K$35:$K$41,$D139+1,1),
IF($F139=60%,INDEX($P$35:$P$41,$D139+1,1),"")),
IF($F139=50%,$K$40*(($D139-6)*0.15+1),IF($F139=60%,$P$40*(($D139-5)*0.15+1),"")))))</f>
        <v/>
      </c>
      <c r="Q139" s="206"/>
      <c r="R139" s="129"/>
      <c r="AC139"/>
      <c r="AD139" s="165">
        <f t="shared" si="34"/>
        <v>0</v>
      </c>
      <c r="AE139" s="165">
        <f t="shared" si="35"/>
        <v>0</v>
      </c>
      <c r="AF139" s="165" t="e">
        <f>#REF!</f>
        <v>#REF!</v>
      </c>
      <c r="AG139" s="165">
        <f t="shared" si="36"/>
        <v>0</v>
      </c>
      <c r="AH139" s="165">
        <f t="shared" si="37"/>
        <v>0</v>
      </c>
      <c r="AI139" s="165">
        <f t="shared" si="38"/>
        <v>0</v>
      </c>
      <c r="AJ139" s="165">
        <f t="shared" si="39"/>
        <v>0</v>
      </c>
      <c r="AK139" s="168">
        <f t="shared" si="40"/>
        <v>0</v>
      </c>
      <c r="AL139"/>
      <c r="AM139"/>
      <c r="AN139"/>
    </row>
    <row r="140" spans="2:40" s="136" customFormat="1" ht="30" customHeight="1" x14ac:dyDescent="0.35">
      <c r="B140" s="151"/>
      <c r="C140" s="258"/>
      <c r="D140" s="260"/>
      <c r="E140" s="263"/>
      <c r="F140" s="408"/>
      <c r="G140" s="409"/>
      <c r="H140" s="410"/>
      <c r="I140" s="270"/>
      <c r="J140" s="405"/>
      <c r="K140" s="398"/>
      <c r="L140" s="418"/>
      <c r="M140" s="419"/>
      <c r="N140" s="267" t="str" cm="1">
        <f t="array" ref="N140">IF(OR($E140="NO",$F140="N/A"),"N/A",
IF(OR($D140&lt;0,$D140=""),"",
IF($D140&lt;7,
IF($F140=50%,INDEX($J$35:$J$41,$D140+1,1),
IF($F140=60%,INDEX($O$35:$O$41,$D140+1,1),"")),
IF($F140=50%,$J$40*(($D140-6)*0.15+1),IF($F140=60%,$O$40*(($D140-5)*0.15+1),"")))))</f>
        <v/>
      </c>
      <c r="O140" s="267">
        <f t="shared" si="14"/>
        <v>0</v>
      </c>
      <c r="P140" s="253" t="str" cm="1">
        <f t="array" ref="P140">IF(OR($E140="NO",$F140="N/A"),"N/A",
IF(OR($D140&lt;0,$D140=""),"",
IF($D140&lt;7,
IF($F140=50%,INDEX($K$35:$K$41,$D140+1,1),
IF($F140=60%,INDEX($P$35:$P$41,$D140+1,1),"")),
IF($F140=50%,$K$40*(($D140-6)*0.15+1),IF($F140=60%,$P$40*(($D140-5)*0.15+1),"")))))</f>
        <v/>
      </c>
      <c r="Q140" s="206"/>
      <c r="R140" s="129"/>
      <c r="AC140"/>
      <c r="AD140" s="165">
        <f t="shared" si="34"/>
        <v>0</v>
      </c>
      <c r="AE140" s="165">
        <f t="shared" si="35"/>
        <v>0</v>
      </c>
      <c r="AF140" s="165" t="e">
        <f>#REF!</f>
        <v>#REF!</v>
      </c>
      <c r="AG140" s="165">
        <f t="shared" si="36"/>
        <v>0</v>
      </c>
      <c r="AH140" s="165">
        <f t="shared" si="37"/>
        <v>0</v>
      </c>
      <c r="AI140" s="165">
        <f t="shared" si="38"/>
        <v>0</v>
      </c>
      <c r="AJ140" s="165">
        <f t="shared" si="39"/>
        <v>0</v>
      </c>
      <c r="AK140" s="168">
        <f t="shared" si="40"/>
        <v>0</v>
      </c>
      <c r="AL140"/>
      <c r="AM140"/>
      <c r="AN140"/>
    </row>
    <row r="141" spans="2:40" s="136" customFormat="1" ht="30" customHeight="1" x14ac:dyDescent="0.35">
      <c r="B141" s="151"/>
      <c r="C141" s="258"/>
      <c r="D141" s="260"/>
      <c r="E141" s="263"/>
      <c r="F141" s="408"/>
      <c r="G141" s="409"/>
      <c r="H141" s="410"/>
      <c r="I141" s="270"/>
      <c r="J141" s="405"/>
      <c r="K141" s="398"/>
      <c r="L141" s="418"/>
      <c r="M141" s="419"/>
      <c r="N141" s="267" t="str" cm="1">
        <f t="array" ref="N141">IF(OR($E141="NO",$F141="N/A"),"N/A",
IF(OR($D141&lt;0,$D141=""),"",
IF($D141&lt;7,
IF($F141=50%,INDEX($J$35:$J$41,$D141+1,1),
IF($F141=60%,INDEX($O$35:$O$41,$D141+1,1),"")),
IF($F141=50%,$J$40*(($D141-6)*0.15+1),IF($F141=60%,$O$40*(($D141-5)*0.15+1),"")))))</f>
        <v/>
      </c>
      <c r="O141" s="267">
        <f t="shared" si="14"/>
        <v>0</v>
      </c>
      <c r="P141" s="253" t="str" cm="1">
        <f t="array" ref="P141">IF(OR($E141="NO",$F141="N/A"),"N/A",
IF(OR($D141&lt;0,$D141=""),"",
IF($D141&lt;7,
IF($F141=50%,INDEX($K$35:$K$41,$D141+1,1),
IF($F141=60%,INDEX($P$35:$P$41,$D141+1,1),"")),
IF($F141=50%,$K$40*(($D141-6)*0.15+1),IF($F141=60%,$P$40*(($D141-5)*0.15+1),"")))))</f>
        <v/>
      </c>
      <c r="Q141" s="206"/>
      <c r="R141" s="129"/>
      <c r="AC141"/>
      <c r="AD141" s="165">
        <f t="shared" si="34"/>
        <v>0</v>
      </c>
      <c r="AE141" s="165">
        <f t="shared" si="35"/>
        <v>0</v>
      </c>
      <c r="AF141" s="165" t="e">
        <f>#REF!</f>
        <v>#REF!</v>
      </c>
      <c r="AG141" s="165">
        <f t="shared" si="36"/>
        <v>0</v>
      </c>
      <c r="AH141" s="165">
        <f t="shared" si="37"/>
        <v>0</v>
      </c>
      <c r="AI141" s="165">
        <f t="shared" si="38"/>
        <v>0</v>
      </c>
      <c r="AJ141" s="165">
        <f t="shared" si="39"/>
        <v>0</v>
      </c>
      <c r="AK141" s="168">
        <f t="shared" si="40"/>
        <v>0</v>
      </c>
      <c r="AL141"/>
      <c r="AM141"/>
      <c r="AN141"/>
    </row>
    <row r="142" spans="2:40" s="136" customFormat="1" ht="30" customHeight="1" x14ac:dyDescent="0.35">
      <c r="B142" s="151"/>
      <c r="C142" s="258"/>
      <c r="D142" s="260"/>
      <c r="E142" s="263"/>
      <c r="F142" s="408"/>
      <c r="G142" s="409"/>
      <c r="H142" s="410"/>
      <c r="I142" s="270"/>
      <c r="J142" s="405"/>
      <c r="K142" s="398"/>
      <c r="L142" s="418"/>
      <c r="M142" s="419"/>
      <c r="N142" s="267" t="str" cm="1">
        <f t="array" ref="N142">IF(OR($E142="NO",$F142="N/A"),"N/A",
IF(OR($D142&lt;0,$D142=""),"",
IF($D142&lt;7,
IF($F142=50%,INDEX($J$35:$J$41,$D142+1,1),
IF($F142=60%,INDEX($O$35:$O$41,$D142+1,1),"")),
IF($F142=50%,$J$40*(($D142-6)*0.15+1),IF($F142=60%,$O$40*(($D142-5)*0.15+1),"")))))</f>
        <v/>
      </c>
      <c r="O142" s="267">
        <f t="shared" si="14"/>
        <v>0</v>
      </c>
      <c r="P142" s="253" t="str" cm="1">
        <f t="array" ref="P142">IF(OR($E142="NO",$F142="N/A"),"N/A",
IF(OR($D142&lt;0,$D142=""),"",
IF($D142&lt;7,
IF($F142=50%,INDEX($K$35:$K$41,$D142+1,1),
IF($F142=60%,INDEX($P$35:$P$41,$D142+1,1),"")),
IF($F142=50%,$K$40*(($D142-6)*0.15+1),IF($F142=60%,$P$40*(($D142-5)*0.15+1),"")))))</f>
        <v/>
      </c>
      <c r="Q142" s="206"/>
      <c r="R142" s="129"/>
      <c r="AC142"/>
      <c r="AD142" s="165">
        <f t="shared" si="34"/>
        <v>0</v>
      </c>
      <c r="AE142" s="165">
        <f t="shared" si="35"/>
        <v>0</v>
      </c>
      <c r="AF142" s="165" t="e">
        <f>#REF!</f>
        <v>#REF!</v>
      </c>
      <c r="AG142" s="165">
        <f t="shared" si="36"/>
        <v>0</v>
      </c>
      <c r="AH142" s="165">
        <f t="shared" si="37"/>
        <v>0</v>
      </c>
      <c r="AI142" s="165">
        <f t="shared" si="38"/>
        <v>0</v>
      </c>
      <c r="AJ142" s="165">
        <f t="shared" si="39"/>
        <v>0</v>
      </c>
      <c r="AK142" s="168">
        <f t="shared" si="40"/>
        <v>0</v>
      </c>
      <c r="AL142"/>
      <c r="AM142"/>
      <c r="AN142"/>
    </row>
    <row r="143" spans="2:40" s="136" customFormat="1" ht="30" customHeight="1" x14ac:dyDescent="0.35">
      <c r="B143" s="151"/>
      <c r="C143" s="258"/>
      <c r="D143" s="260"/>
      <c r="E143" s="263"/>
      <c r="F143" s="408"/>
      <c r="G143" s="409"/>
      <c r="H143" s="410"/>
      <c r="I143" s="270"/>
      <c r="J143" s="405"/>
      <c r="K143" s="398"/>
      <c r="L143" s="418"/>
      <c r="M143" s="419"/>
      <c r="N143" s="267" t="str" cm="1">
        <f t="array" ref="N143">IF(OR($E143="NO",$F143="N/A"),"N/A",
IF(OR($D143&lt;0,$D143=""),"",
IF($D143&lt;7,
IF($F143=50%,INDEX($J$35:$J$41,$D143+1,1),
IF($F143=60%,INDEX($O$35:$O$41,$D143+1,1),"")),
IF($F143=50%,$J$40*(($D143-6)*0.15+1),IF($F143=60%,$O$40*(($D143-5)*0.15+1),"")))))</f>
        <v/>
      </c>
      <c r="O143" s="267">
        <f t="shared" si="14"/>
        <v>0</v>
      </c>
      <c r="P143" s="253" t="str" cm="1">
        <f t="array" ref="P143">IF(OR($E143="NO",$F143="N/A"),"N/A",
IF(OR($D143&lt;0,$D143=""),"",
IF($D143&lt;7,
IF($F143=50%,INDEX($K$35:$K$41,$D143+1,1),
IF($F143=60%,INDEX($P$35:$P$41,$D143+1,1),"")),
IF($F143=50%,$K$40*(($D143-6)*0.15+1),IF($F143=60%,$P$40*(($D143-5)*0.15+1),"")))))</f>
        <v/>
      </c>
      <c r="Q143" s="206"/>
      <c r="R143" s="129"/>
      <c r="AC143"/>
      <c r="AD143" s="165">
        <f t="shared" si="34"/>
        <v>0</v>
      </c>
      <c r="AE143" s="165">
        <f t="shared" si="35"/>
        <v>0</v>
      </c>
      <c r="AF143" s="165" t="e">
        <f>#REF!</f>
        <v>#REF!</v>
      </c>
      <c r="AG143" s="165">
        <f t="shared" si="36"/>
        <v>0</v>
      </c>
      <c r="AH143" s="165">
        <f t="shared" si="37"/>
        <v>0</v>
      </c>
      <c r="AI143" s="165">
        <f t="shared" si="38"/>
        <v>0</v>
      </c>
      <c r="AJ143" s="165">
        <f t="shared" si="39"/>
        <v>0</v>
      </c>
      <c r="AK143" s="168">
        <f t="shared" si="40"/>
        <v>0</v>
      </c>
      <c r="AL143"/>
      <c r="AM143"/>
      <c r="AN143"/>
    </row>
    <row r="144" spans="2:40" s="136" customFormat="1" ht="30" customHeight="1" x14ac:dyDescent="0.35">
      <c r="B144" s="151"/>
      <c r="C144" s="258"/>
      <c r="D144" s="260"/>
      <c r="E144" s="263"/>
      <c r="F144" s="408"/>
      <c r="G144" s="409"/>
      <c r="H144" s="410"/>
      <c r="I144" s="270"/>
      <c r="J144" s="405"/>
      <c r="K144" s="398"/>
      <c r="L144" s="418"/>
      <c r="M144" s="419"/>
      <c r="N144" s="267" t="str" cm="1">
        <f t="array" ref="N144">IF(OR($E144="NO",$F144="N/A"),"N/A",
IF(OR($D144&lt;0,$D144=""),"",
IF($D144&lt;7,
IF($F144=50%,INDEX($J$35:$J$41,$D144+1,1),
IF($F144=60%,INDEX($O$35:$O$41,$D144+1,1),"")),
IF($F144=50%,$J$40*(($D144-6)*0.15+1),IF($F144=60%,$O$40*(($D144-5)*0.15+1),"")))))</f>
        <v/>
      </c>
      <c r="O144" s="267">
        <f t="shared" si="14"/>
        <v>0</v>
      </c>
      <c r="P144" s="253" t="str" cm="1">
        <f t="array" ref="P144">IF(OR($E144="NO",$F144="N/A"),"N/A",
IF(OR($D144&lt;0,$D144=""),"",
IF($D144&lt;7,
IF($F144=50%,INDEX($K$35:$K$41,$D144+1,1),
IF($F144=60%,INDEX($P$35:$P$41,$D144+1,1),"")),
IF($F144=50%,$K$40*(($D144-6)*0.15+1),IF($F144=60%,$P$40*(($D144-5)*0.15+1),"")))))</f>
        <v/>
      </c>
      <c r="Q144" s="206"/>
      <c r="R144" s="129"/>
      <c r="AC144"/>
      <c r="AD144" s="165">
        <f t="shared" si="34"/>
        <v>0</v>
      </c>
      <c r="AE144" s="165">
        <f t="shared" si="35"/>
        <v>0</v>
      </c>
      <c r="AF144" s="165" t="e">
        <f>#REF!</f>
        <v>#REF!</v>
      </c>
      <c r="AG144" s="165">
        <f t="shared" si="36"/>
        <v>0</v>
      </c>
      <c r="AH144" s="165">
        <f t="shared" si="37"/>
        <v>0</v>
      </c>
      <c r="AI144" s="165">
        <f t="shared" si="38"/>
        <v>0</v>
      </c>
      <c r="AJ144" s="165">
        <f t="shared" si="39"/>
        <v>0</v>
      </c>
      <c r="AK144" s="168">
        <f t="shared" si="40"/>
        <v>0</v>
      </c>
      <c r="AL144"/>
      <c r="AM144"/>
      <c r="AN144"/>
    </row>
    <row r="145" spans="2:40" s="136" customFormat="1" ht="30" customHeight="1" x14ac:dyDescent="0.35">
      <c r="B145" s="151"/>
      <c r="C145" s="258"/>
      <c r="D145" s="260"/>
      <c r="E145" s="263"/>
      <c r="F145" s="408"/>
      <c r="G145" s="409"/>
      <c r="H145" s="410"/>
      <c r="I145" s="270"/>
      <c r="J145" s="405"/>
      <c r="K145" s="398"/>
      <c r="L145" s="418"/>
      <c r="M145" s="419"/>
      <c r="N145" s="267" t="str" cm="1">
        <f t="array" ref="N145">IF(OR($E145="NO",$F145="N/A"),"N/A",
IF(OR($D145&lt;0,$D145=""),"",
IF($D145&lt;7,
IF($F145=50%,INDEX($J$35:$J$41,$D145+1,1),
IF($F145=60%,INDEX($O$35:$O$41,$D145+1,1),"")),
IF($F145=50%,$J$40*(($D145-6)*0.15+1),IF($F145=60%,$O$40*(($D145-5)*0.15+1),"")))))</f>
        <v/>
      </c>
      <c r="O145" s="267">
        <f t="shared" si="14"/>
        <v>0</v>
      </c>
      <c r="P145" s="253" t="str" cm="1">
        <f t="array" ref="P145">IF(OR($E145="NO",$F145="N/A"),"N/A",
IF(OR($D145&lt;0,$D145=""),"",
IF($D145&lt;7,
IF($F145=50%,INDEX($K$35:$K$41,$D145+1,1),
IF($F145=60%,INDEX($P$35:$P$41,$D145+1,1),"")),
IF($F145=50%,$K$40*(($D145-6)*0.15+1),IF($F145=60%,$P$40*(($D145-5)*0.15+1),"")))))</f>
        <v/>
      </c>
      <c r="Q145" s="206"/>
      <c r="R145" s="129"/>
      <c r="AC145"/>
      <c r="AD145" s="165">
        <f t="shared" si="34"/>
        <v>0</v>
      </c>
      <c r="AE145" s="165">
        <f t="shared" si="35"/>
        <v>0</v>
      </c>
      <c r="AF145" s="165" t="e">
        <f>#REF!</f>
        <v>#REF!</v>
      </c>
      <c r="AG145" s="165">
        <f t="shared" si="36"/>
        <v>0</v>
      </c>
      <c r="AH145" s="165">
        <f t="shared" si="37"/>
        <v>0</v>
      </c>
      <c r="AI145" s="165">
        <f t="shared" si="38"/>
        <v>0</v>
      </c>
      <c r="AJ145" s="165">
        <f t="shared" si="39"/>
        <v>0</v>
      </c>
      <c r="AK145" s="168">
        <f t="shared" si="40"/>
        <v>0</v>
      </c>
      <c r="AL145"/>
      <c r="AM145"/>
      <c r="AN145"/>
    </row>
    <row r="146" spans="2:40" s="136" customFormat="1" ht="30" customHeight="1" x14ac:dyDescent="0.35">
      <c r="B146" s="151"/>
      <c r="C146" s="258"/>
      <c r="D146" s="260"/>
      <c r="E146" s="263"/>
      <c r="F146" s="408"/>
      <c r="G146" s="409"/>
      <c r="H146" s="410"/>
      <c r="I146" s="270"/>
      <c r="J146" s="405"/>
      <c r="K146" s="398"/>
      <c r="L146" s="418"/>
      <c r="M146" s="419"/>
      <c r="N146" s="267" t="str" cm="1">
        <f t="array" ref="N146">IF(OR($E146="NO",$F146="N/A"),"N/A",
IF(OR($D146&lt;0,$D146=""),"",
IF($D146&lt;7,
IF($F146=50%,INDEX($J$35:$J$41,$D146+1,1),
IF($F146=60%,INDEX($O$35:$O$41,$D146+1,1),"")),
IF($F146=50%,$J$40*(($D146-6)*0.15+1),IF($F146=60%,$O$40*(($D146-5)*0.15+1),"")))))</f>
        <v/>
      </c>
      <c r="O146" s="267">
        <f t="shared" si="14"/>
        <v>0</v>
      </c>
      <c r="P146" s="253" t="str" cm="1">
        <f t="array" ref="P146">IF(OR($E146="NO",$F146="N/A"),"N/A",
IF(OR($D146&lt;0,$D146=""),"",
IF($D146&lt;7,
IF($F146=50%,INDEX($K$35:$K$41,$D146+1,1),
IF($F146=60%,INDEX($P$35:$P$41,$D146+1,1),"")),
IF($F146=50%,$K$40*(($D146-6)*0.15+1),IF($F146=60%,$P$40*(($D146-5)*0.15+1),"")))))</f>
        <v/>
      </c>
      <c r="Q146" s="206"/>
      <c r="R146" s="129"/>
      <c r="AC146"/>
      <c r="AD146" s="165">
        <f t="shared" si="34"/>
        <v>0</v>
      </c>
      <c r="AE146" s="165">
        <f t="shared" si="35"/>
        <v>0</v>
      </c>
      <c r="AF146" s="165" t="e">
        <f>#REF!</f>
        <v>#REF!</v>
      </c>
      <c r="AG146" s="165">
        <f t="shared" si="36"/>
        <v>0</v>
      </c>
      <c r="AH146" s="165">
        <f t="shared" si="37"/>
        <v>0</v>
      </c>
      <c r="AI146" s="165">
        <f t="shared" si="38"/>
        <v>0</v>
      </c>
      <c r="AJ146" s="165">
        <f t="shared" si="39"/>
        <v>0</v>
      </c>
      <c r="AK146" s="168">
        <f t="shared" si="40"/>
        <v>0</v>
      </c>
      <c r="AL146"/>
      <c r="AM146"/>
      <c r="AN146"/>
    </row>
    <row r="147" spans="2:40" s="136" customFormat="1" ht="30" customHeight="1" x14ac:dyDescent="0.35">
      <c r="B147" s="151"/>
      <c r="C147" s="258"/>
      <c r="D147" s="260"/>
      <c r="E147" s="263"/>
      <c r="F147" s="408"/>
      <c r="G147" s="409"/>
      <c r="H147" s="410"/>
      <c r="I147" s="270"/>
      <c r="J147" s="405"/>
      <c r="K147" s="398"/>
      <c r="L147" s="418"/>
      <c r="M147" s="419"/>
      <c r="N147" s="267" t="str" cm="1">
        <f t="array" ref="N147">IF(OR($E147="NO",$F147="N/A"),"N/A",
IF(OR($D147&lt;0,$D147=""),"",
IF($D147&lt;7,
IF($F147=50%,INDEX($J$35:$J$41,$D147+1,1),
IF($F147=60%,INDEX($O$35:$O$41,$D147+1,1),"")),
IF($F147=50%,$J$40*(($D147-6)*0.15+1),IF($F147=60%,$O$40*(($D147-5)*0.15+1),"")))))</f>
        <v/>
      </c>
      <c r="O147" s="267">
        <f t="shared" si="14"/>
        <v>0</v>
      </c>
      <c r="P147" s="253" t="str" cm="1">
        <f t="array" ref="P147">IF(OR($E147="NO",$F147="N/A"),"N/A",
IF(OR($D147&lt;0,$D147=""),"",
IF($D147&lt;7,
IF($F147=50%,INDEX($K$35:$K$41,$D147+1,1),
IF($F147=60%,INDEX($P$35:$P$41,$D147+1,1),"")),
IF($F147=50%,$K$40*(($D147-6)*0.15+1),IF($F147=60%,$P$40*(($D147-5)*0.15+1),"")))))</f>
        <v/>
      </c>
      <c r="Q147" s="206"/>
      <c r="R147" s="129"/>
      <c r="AC147"/>
      <c r="AD147" s="165">
        <f t="shared" si="34"/>
        <v>0</v>
      </c>
      <c r="AE147" s="165">
        <f t="shared" si="35"/>
        <v>0</v>
      </c>
      <c r="AF147" s="165" t="e">
        <f>#REF!</f>
        <v>#REF!</v>
      </c>
      <c r="AG147" s="165">
        <f t="shared" si="36"/>
        <v>0</v>
      </c>
      <c r="AH147" s="165">
        <f t="shared" si="37"/>
        <v>0</v>
      </c>
      <c r="AI147" s="165">
        <f t="shared" si="38"/>
        <v>0</v>
      </c>
      <c r="AJ147" s="165">
        <f t="shared" si="39"/>
        <v>0</v>
      </c>
      <c r="AK147" s="168">
        <f t="shared" si="40"/>
        <v>0</v>
      </c>
      <c r="AL147"/>
      <c r="AM147"/>
      <c r="AN147"/>
    </row>
    <row r="148" spans="2:40" s="136" customFormat="1" ht="30" customHeight="1" x14ac:dyDescent="0.35">
      <c r="B148" s="151"/>
      <c r="C148" s="258"/>
      <c r="D148" s="260"/>
      <c r="E148" s="263"/>
      <c r="F148" s="408"/>
      <c r="G148" s="409"/>
      <c r="H148" s="410"/>
      <c r="I148" s="270"/>
      <c r="J148" s="405"/>
      <c r="K148" s="398"/>
      <c r="L148" s="418"/>
      <c r="M148" s="419"/>
      <c r="N148" s="267" t="str" cm="1">
        <f t="array" ref="N148">IF(OR($E148="NO",$F148="N/A"),"N/A",
IF(OR($D148&lt;0,$D148=""),"",
IF($D148&lt;7,
IF($F148=50%,INDEX($J$35:$J$41,$D148+1,1),
IF($F148=60%,INDEX($O$35:$O$41,$D148+1,1),"")),
IF($F148=50%,$J$40*(($D148-6)*0.15+1),IF($F148=60%,$O$40*(($D148-5)*0.15+1),"")))))</f>
        <v/>
      </c>
      <c r="O148" s="267">
        <f t="shared" si="14"/>
        <v>0</v>
      </c>
      <c r="P148" s="253" t="str" cm="1">
        <f t="array" ref="P148">IF(OR($E148="NO",$F148="N/A"),"N/A",
IF(OR($D148&lt;0,$D148=""),"",
IF($D148&lt;7,
IF($F148=50%,INDEX($K$35:$K$41,$D148+1,1),
IF($F148=60%,INDEX($P$35:$P$41,$D148+1,1),"")),
IF($F148=50%,$K$40*(($D148-6)*0.15+1),IF($F148=60%,$P$40*(($D148-5)*0.15+1),"")))))</f>
        <v/>
      </c>
      <c r="Q148" s="206"/>
      <c r="R148" s="129"/>
      <c r="AC148"/>
      <c r="AD148" s="165">
        <f t="shared" si="34"/>
        <v>0</v>
      </c>
      <c r="AE148" s="165">
        <f t="shared" si="35"/>
        <v>0</v>
      </c>
      <c r="AF148" s="165" t="e">
        <f>#REF!</f>
        <v>#REF!</v>
      </c>
      <c r="AG148" s="165">
        <f t="shared" si="36"/>
        <v>0</v>
      </c>
      <c r="AH148" s="165">
        <f t="shared" si="37"/>
        <v>0</v>
      </c>
      <c r="AI148" s="165">
        <f t="shared" si="38"/>
        <v>0</v>
      </c>
      <c r="AJ148" s="165">
        <f t="shared" si="39"/>
        <v>0</v>
      </c>
      <c r="AK148" s="168">
        <f t="shared" si="40"/>
        <v>0</v>
      </c>
      <c r="AL148"/>
      <c r="AM148"/>
      <c r="AN148"/>
    </row>
    <row r="149" spans="2:40" s="136" customFormat="1" ht="30" customHeight="1" x14ac:dyDescent="0.35">
      <c r="B149" s="151"/>
      <c r="C149" s="258"/>
      <c r="D149" s="260"/>
      <c r="E149" s="263"/>
      <c r="F149" s="408"/>
      <c r="G149" s="409"/>
      <c r="H149" s="410"/>
      <c r="I149" s="270"/>
      <c r="J149" s="405"/>
      <c r="K149" s="398"/>
      <c r="L149" s="418"/>
      <c r="M149" s="419"/>
      <c r="N149" s="267" t="str" cm="1">
        <f t="array" ref="N149">IF(OR($E149="NO",$F149="N/A"),"N/A",
IF(OR($D149&lt;0,$D149=""),"",
IF($D149&lt;7,
IF($F149=50%,INDEX($J$35:$J$41,$D149+1,1),
IF($F149=60%,INDEX($O$35:$O$41,$D149+1,1),"")),
IF($F149=50%,$J$40*(($D149-6)*0.15+1),IF($F149=60%,$O$40*(($D149-5)*0.15+1),"")))))</f>
        <v/>
      </c>
      <c r="O149" s="267">
        <f t="shared" si="14"/>
        <v>0</v>
      </c>
      <c r="P149" s="253" t="str" cm="1">
        <f t="array" ref="P149">IF(OR($E149="NO",$F149="N/A"),"N/A",
IF(OR($D149&lt;0,$D149=""),"",
IF($D149&lt;7,
IF($F149=50%,INDEX($K$35:$K$41,$D149+1,1),
IF($F149=60%,INDEX($P$35:$P$41,$D149+1,1),"")),
IF($F149=50%,$K$40*(($D149-6)*0.15+1),IF($F149=60%,$P$40*(($D149-5)*0.15+1),"")))))</f>
        <v/>
      </c>
      <c r="Q149" s="206"/>
      <c r="R149" s="129"/>
      <c r="AC149"/>
      <c r="AD149" s="165">
        <f t="shared" si="34"/>
        <v>0</v>
      </c>
      <c r="AE149" s="165">
        <f t="shared" si="35"/>
        <v>0</v>
      </c>
      <c r="AF149" s="165" t="e">
        <f>#REF!</f>
        <v>#REF!</v>
      </c>
      <c r="AG149" s="165">
        <f t="shared" si="36"/>
        <v>0</v>
      </c>
      <c r="AH149" s="165">
        <f t="shared" si="37"/>
        <v>0</v>
      </c>
      <c r="AI149" s="165">
        <f t="shared" si="38"/>
        <v>0</v>
      </c>
      <c r="AJ149" s="165">
        <f t="shared" si="39"/>
        <v>0</v>
      </c>
      <c r="AK149" s="168">
        <f t="shared" si="40"/>
        <v>0</v>
      </c>
      <c r="AL149"/>
      <c r="AM149"/>
      <c r="AN149"/>
    </row>
    <row r="150" spans="2:40" s="136" customFormat="1" ht="30" customHeight="1" x14ac:dyDescent="0.35">
      <c r="B150" s="151"/>
      <c r="C150" s="258"/>
      <c r="D150" s="260"/>
      <c r="E150" s="263"/>
      <c r="F150" s="408"/>
      <c r="G150" s="409"/>
      <c r="H150" s="410"/>
      <c r="I150" s="270"/>
      <c r="J150" s="405"/>
      <c r="K150" s="398"/>
      <c r="L150" s="418"/>
      <c r="M150" s="419"/>
      <c r="N150" s="267" t="str" cm="1">
        <f t="array" ref="N150">IF(OR($E150="NO",$F150="N/A"),"N/A",
IF(OR($D150&lt;0,$D150=""),"",
IF($D150&lt;7,
IF($F150=50%,INDEX($J$35:$J$41,$D150+1,1),
IF($F150=60%,INDEX($O$35:$O$41,$D150+1,1),"")),
IF($F150=50%,$J$40*(($D150-6)*0.15+1),IF($F150=60%,$O$40*(($D150-5)*0.15+1),"")))))</f>
        <v/>
      </c>
      <c r="O150" s="267">
        <f t="shared" si="14"/>
        <v>0</v>
      </c>
      <c r="P150" s="253" t="str" cm="1">
        <f t="array" ref="P150">IF(OR($E150="NO",$F150="N/A"),"N/A",
IF(OR($D150&lt;0,$D150=""),"",
IF($D150&lt;7,
IF($F150=50%,INDEX($K$35:$K$41,$D150+1,1),
IF($F150=60%,INDEX($P$35:$P$41,$D150+1,1),"")),
IF($F150=50%,$K$40*(($D150-6)*0.15+1),IF($F150=60%,$P$40*(($D150-5)*0.15+1),"")))))</f>
        <v/>
      </c>
      <c r="Q150" s="206"/>
      <c r="R150" s="129"/>
      <c r="AC150"/>
      <c r="AD150" s="165">
        <f t="shared" si="34"/>
        <v>0</v>
      </c>
      <c r="AE150" s="165">
        <f t="shared" si="35"/>
        <v>0</v>
      </c>
      <c r="AF150" s="165" t="e">
        <f>#REF!</f>
        <v>#REF!</v>
      </c>
      <c r="AG150" s="165">
        <f t="shared" si="36"/>
        <v>0</v>
      </c>
      <c r="AH150" s="165">
        <f t="shared" si="37"/>
        <v>0</v>
      </c>
      <c r="AI150" s="165">
        <f t="shared" si="38"/>
        <v>0</v>
      </c>
      <c r="AJ150" s="165">
        <f t="shared" si="39"/>
        <v>0</v>
      </c>
      <c r="AK150" s="168">
        <f t="shared" si="40"/>
        <v>0</v>
      </c>
      <c r="AL150"/>
      <c r="AM150"/>
      <c r="AN150"/>
    </row>
    <row r="151" spans="2:40" s="136" customFormat="1" ht="30" customHeight="1" x14ac:dyDescent="0.35">
      <c r="B151" s="151"/>
      <c r="C151" s="258"/>
      <c r="D151" s="260"/>
      <c r="E151" s="263"/>
      <c r="F151" s="408"/>
      <c r="G151" s="409"/>
      <c r="H151" s="410"/>
      <c r="I151" s="270"/>
      <c r="J151" s="405"/>
      <c r="K151" s="398"/>
      <c r="L151" s="418"/>
      <c r="M151" s="419"/>
      <c r="N151" s="267" t="str" cm="1">
        <f t="array" ref="N151">IF(OR($E151="NO",$F151="N/A"),"N/A",
IF(OR($D151&lt;0,$D151=""),"",
IF($D151&lt;7,
IF($F151=50%,INDEX($J$35:$J$41,$D151+1,1),
IF($F151=60%,INDEX($O$35:$O$41,$D151+1,1),"")),
IF($F151=50%,$J$40*(($D151-6)*0.15+1),IF($F151=60%,$O$40*(($D151-5)*0.15+1),"")))))</f>
        <v/>
      </c>
      <c r="O151" s="267">
        <f t="shared" si="14"/>
        <v>0</v>
      </c>
      <c r="P151" s="253" t="str" cm="1">
        <f t="array" ref="P151">IF(OR($E151="NO",$F151="N/A"),"N/A",
IF(OR($D151&lt;0,$D151=""),"",
IF($D151&lt;7,
IF($F151=50%,INDEX($K$35:$K$41,$D151+1,1),
IF($F151=60%,INDEX($P$35:$P$41,$D151+1,1),"")),
IF($F151=50%,$K$40*(($D151-6)*0.15+1),IF($F151=60%,$P$40*(($D151-5)*0.15+1),"")))))</f>
        <v/>
      </c>
      <c r="Q151" s="206"/>
      <c r="R151" s="129"/>
      <c r="AC151"/>
      <c r="AD151" s="165">
        <f t="shared" si="34"/>
        <v>0</v>
      </c>
      <c r="AE151" s="165">
        <f t="shared" si="35"/>
        <v>0</v>
      </c>
      <c r="AF151" s="165" t="e">
        <f>#REF!</f>
        <v>#REF!</v>
      </c>
      <c r="AG151" s="165">
        <f t="shared" si="36"/>
        <v>0</v>
      </c>
      <c r="AH151" s="165">
        <f t="shared" si="37"/>
        <v>0</v>
      </c>
      <c r="AI151" s="165">
        <f t="shared" si="38"/>
        <v>0</v>
      </c>
      <c r="AJ151" s="165">
        <f t="shared" si="39"/>
        <v>0</v>
      </c>
      <c r="AK151" s="168">
        <f t="shared" si="40"/>
        <v>0</v>
      </c>
      <c r="AL151"/>
      <c r="AM151"/>
      <c r="AN151"/>
    </row>
    <row r="152" spans="2:40" s="136" customFormat="1" ht="30" customHeight="1" x14ac:dyDescent="0.35">
      <c r="B152" s="151"/>
      <c r="C152" s="258"/>
      <c r="D152" s="260"/>
      <c r="E152" s="263"/>
      <c r="F152" s="408"/>
      <c r="G152" s="409"/>
      <c r="H152" s="410"/>
      <c r="I152" s="270"/>
      <c r="J152" s="405"/>
      <c r="K152" s="398"/>
      <c r="L152" s="418"/>
      <c r="M152" s="419"/>
      <c r="N152" s="267" t="str" cm="1">
        <f t="array" ref="N152">IF(OR($E152="NO",$F152="N/A"),"N/A",
IF(OR($D152&lt;0,$D152=""),"",
IF($D152&lt;7,
IF($F152=50%,INDEX($J$35:$J$41,$D152+1,1),
IF($F152=60%,INDEX($O$35:$O$41,$D152+1,1),"")),
IF($F152=50%,$J$40*(($D152-6)*0.15+1),IF($F152=60%,$O$40*(($D152-5)*0.15+1),"")))))</f>
        <v/>
      </c>
      <c r="O152" s="267">
        <f t="shared" si="14"/>
        <v>0</v>
      </c>
      <c r="P152" s="253" t="str" cm="1">
        <f t="array" ref="P152">IF(OR($E152="NO",$F152="N/A"),"N/A",
IF(OR($D152&lt;0,$D152=""),"",
IF($D152&lt;7,
IF($F152=50%,INDEX($K$35:$K$41,$D152+1,1),
IF($F152=60%,INDEX($P$35:$P$41,$D152+1,1),"")),
IF($F152=50%,$K$40*(($D152-6)*0.15+1),IF($F152=60%,$P$40*(($D152-5)*0.15+1),"")))))</f>
        <v/>
      </c>
      <c r="Q152" s="206"/>
      <c r="R152" s="129"/>
      <c r="AC152"/>
      <c r="AD152" s="165">
        <f t="shared" si="34"/>
        <v>0</v>
      </c>
      <c r="AE152" s="165">
        <f t="shared" si="35"/>
        <v>0</v>
      </c>
      <c r="AF152" s="165" t="e">
        <f>#REF!</f>
        <v>#REF!</v>
      </c>
      <c r="AG152" s="165">
        <f t="shared" si="36"/>
        <v>0</v>
      </c>
      <c r="AH152" s="165">
        <f t="shared" si="37"/>
        <v>0</v>
      </c>
      <c r="AI152" s="165">
        <f t="shared" si="38"/>
        <v>0</v>
      </c>
      <c r="AJ152" s="165">
        <f t="shared" si="39"/>
        <v>0</v>
      </c>
      <c r="AK152" s="168">
        <f t="shared" si="40"/>
        <v>0</v>
      </c>
      <c r="AL152"/>
      <c r="AM152"/>
      <c r="AN152"/>
    </row>
    <row r="153" spans="2:40" s="136" customFormat="1" ht="30" customHeight="1" x14ac:dyDescent="0.35">
      <c r="B153" s="151"/>
      <c r="C153" s="258"/>
      <c r="D153" s="260"/>
      <c r="E153" s="263"/>
      <c r="F153" s="408"/>
      <c r="G153" s="409"/>
      <c r="H153" s="410"/>
      <c r="I153" s="270"/>
      <c r="J153" s="405"/>
      <c r="K153" s="398"/>
      <c r="L153" s="418"/>
      <c r="M153" s="419"/>
      <c r="N153" s="267" t="str" cm="1">
        <f t="array" ref="N153">IF(OR($E153="NO",$F153="N/A"),"N/A",
IF(OR($D153&lt;0,$D153=""),"",
IF($D153&lt;7,
IF($F153=50%,INDEX($J$35:$J$41,$D153+1,1),
IF($F153=60%,INDEX($O$35:$O$41,$D153+1,1),"")),
IF($F153=50%,$J$40*(($D153-6)*0.15+1),IF($F153=60%,$O$40*(($D153-5)*0.15+1),"")))))</f>
        <v/>
      </c>
      <c r="O153" s="267">
        <f t="shared" si="14"/>
        <v>0</v>
      </c>
      <c r="P153" s="253" t="str" cm="1">
        <f t="array" ref="P153">IF(OR($E153="NO",$F153="N/A"),"N/A",
IF(OR($D153&lt;0,$D153=""),"",
IF($D153&lt;7,
IF($F153=50%,INDEX($K$35:$K$41,$D153+1,1),
IF($F153=60%,INDEX($P$35:$P$41,$D153+1,1),"")),
IF($F153=50%,$K$40*(($D153-6)*0.15+1),IF($F153=60%,$P$40*(($D153-5)*0.15+1),"")))))</f>
        <v/>
      </c>
      <c r="Q153" s="206"/>
      <c r="R153" s="129"/>
      <c r="AC153"/>
      <c r="AD153" s="165">
        <f t="shared" si="34"/>
        <v>0</v>
      </c>
      <c r="AE153" s="165">
        <f t="shared" si="35"/>
        <v>0</v>
      </c>
      <c r="AF153" s="165" t="e">
        <f>#REF!</f>
        <v>#REF!</v>
      </c>
      <c r="AG153" s="165">
        <f t="shared" si="36"/>
        <v>0</v>
      </c>
      <c r="AH153" s="165">
        <f t="shared" si="37"/>
        <v>0</v>
      </c>
      <c r="AI153" s="165">
        <f t="shared" si="38"/>
        <v>0</v>
      </c>
      <c r="AJ153" s="165">
        <f t="shared" si="39"/>
        <v>0</v>
      </c>
      <c r="AK153" s="168">
        <f t="shared" si="40"/>
        <v>0</v>
      </c>
      <c r="AL153"/>
      <c r="AM153"/>
      <c r="AN153"/>
    </row>
    <row r="154" spans="2:40" s="136" customFormat="1" ht="30" customHeight="1" x14ac:dyDescent="0.35">
      <c r="B154" s="151"/>
      <c r="C154" s="258"/>
      <c r="D154" s="260"/>
      <c r="E154" s="263"/>
      <c r="F154" s="408"/>
      <c r="G154" s="409"/>
      <c r="H154" s="410"/>
      <c r="I154" s="270"/>
      <c r="J154" s="405"/>
      <c r="K154" s="398"/>
      <c r="L154" s="418"/>
      <c r="M154" s="419"/>
      <c r="N154" s="267" t="str" cm="1">
        <f t="array" ref="N154">IF(OR($E154="NO",$F154="N/A"),"N/A",
IF(OR($D154&lt;0,$D154=""),"",
IF($D154&lt;7,
IF($F154=50%,INDEX($J$35:$J$41,$D154+1,1),
IF($F154=60%,INDEX($O$35:$O$41,$D154+1,1),"")),
IF($F154=50%,$J$40*(($D154-6)*0.15+1),IF($F154=60%,$O$40*(($D154-5)*0.15+1),"")))))</f>
        <v/>
      </c>
      <c r="O154" s="267">
        <f t="shared" si="14"/>
        <v>0</v>
      </c>
      <c r="P154" s="253" t="str" cm="1">
        <f t="array" ref="P154">IF(OR($E154="NO",$F154="N/A"),"N/A",
IF(OR($D154&lt;0,$D154=""),"",
IF($D154&lt;7,
IF($F154=50%,INDEX($K$35:$K$41,$D154+1,1),
IF($F154=60%,INDEX($P$35:$P$41,$D154+1,1),"")),
IF($F154=50%,$K$40*(($D154-6)*0.15+1),IF($F154=60%,$P$40*(($D154-5)*0.15+1),"")))))</f>
        <v/>
      </c>
      <c r="Q154" s="206"/>
      <c r="R154" s="129"/>
      <c r="AC154"/>
      <c r="AD154" s="165">
        <f t="shared" si="34"/>
        <v>0</v>
      </c>
      <c r="AE154" s="165">
        <f t="shared" si="35"/>
        <v>0</v>
      </c>
      <c r="AF154" s="165" t="e">
        <f>#REF!</f>
        <v>#REF!</v>
      </c>
      <c r="AG154" s="165">
        <f t="shared" si="36"/>
        <v>0</v>
      </c>
      <c r="AH154" s="165">
        <f t="shared" si="37"/>
        <v>0</v>
      </c>
      <c r="AI154" s="165">
        <f t="shared" si="38"/>
        <v>0</v>
      </c>
      <c r="AJ154" s="165">
        <f t="shared" si="39"/>
        <v>0</v>
      </c>
      <c r="AK154" s="168">
        <f t="shared" si="40"/>
        <v>0</v>
      </c>
      <c r="AL154"/>
      <c r="AM154"/>
      <c r="AN154"/>
    </row>
    <row r="155" spans="2:40" s="136" customFormat="1" ht="30" customHeight="1" x14ac:dyDescent="0.35">
      <c r="B155" s="151"/>
      <c r="C155" s="258"/>
      <c r="D155" s="260"/>
      <c r="E155" s="263"/>
      <c r="F155" s="408"/>
      <c r="G155" s="409"/>
      <c r="H155" s="410"/>
      <c r="I155" s="270"/>
      <c r="J155" s="405"/>
      <c r="K155" s="398"/>
      <c r="L155" s="418"/>
      <c r="M155" s="419"/>
      <c r="N155" s="267" t="str" cm="1">
        <f t="array" ref="N155">IF(OR($E155="NO",$F155="N/A"),"N/A",
IF(OR($D155&lt;0,$D155=""),"",
IF($D155&lt;7,
IF($F155=50%,INDEX($J$35:$J$41,$D155+1,1),
IF($F155=60%,INDEX($O$35:$O$41,$D155+1,1),"")),
IF($F155=50%,$J$40*(($D155-6)*0.15+1),IF($F155=60%,$O$40*(($D155-5)*0.15+1),"")))))</f>
        <v/>
      </c>
      <c r="O155" s="267">
        <f t="shared" si="14"/>
        <v>0</v>
      </c>
      <c r="P155" s="253" t="str" cm="1">
        <f t="array" ref="P155">IF(OR($E155="NO",$F155="N/A"),"N/A",
IF(OR($D155&lt;0,$D155=""),"",
IF($D155&lt;7,
IF($F155=50%,INDEX($K$35:$K$41,$D155+1,1),
IF($F155=60%,INDEX($P$35:$P$41,$D155+1,1),"")),
IF($F155=50%,$K$40*(($D155-6)*0.15+1),IF($F155=60%,$P$40*(($D155-5)*0.15+1),"")))))</f>
        <v/>
      </c>
      <c r="Q155" s="206"/>
      <c r="R155" s="129"/>
      <c r="AC155"/>
      <c r="AD155" s="165">
        <f t="shared" si="34"/>
        <v>0</v>
      </c>
      <c r="AE155" s="165">
        <f t="shared" si="35"/>
        <v>0</v>
      </c>
      <c r="AF155" s="165" t="e">
        <f>#REF!</f>
        <v>#REF!</v>
      </c>
      <c r="AG155" s="165">
        <f t="shared" si="36"/>
        <v>0</v>
      </c>
      <c r="AH155" s="165">
        <f t="shared" si="37"/>
        <v>0</v>
      </c>
      <c r="AI155" s="165">
        <f t="shared" si="38"/>
        <v>0</v>
      </c>
      <c r="AJ155" s="165">
        <f t="shared" si="39"/>
        <v>0</v>
      </c>
      <c r="AK155" s="168">
        <f t="shared" si="40"/>
        <v>0</v>
      </c>
      <c r="AL155"/>
      <c r="AM155"/>
      <c r="AN155"/>
    </row>
    <row r="156" spans="2:40" s="136" customFormat="1" ht="30" customHeight="1" x14ac:dyDescent="0.35">
      <c r="B156" s="151"/>
      <c r="C156" s="258"/>
      <c r="D156" s="260"/>
      <c r="E156" s="263"/>
      <c r="F156" s="408"/>
      <c r="G156" s="409"/>
      <c r="H156" s="410"/>
      <c r="I156" s="270"/>
      <c r="J156" s="405"/>
      <c r="K156" s="398"/>
      <c r="L156" s="418"/>
      <c r="M156" s="419"/>
      <c r="N156" s="267" t="str" cm="1">
        <f t="array" ref="N156">IF(OR($E156="NO",$F156="N/A"),"N/A",
IF(OR($D156&lt;0,$D156=""),"",
IF($D156&lt;7,
IF($F156=50%,INDEX($J$35:$J$41,$D156+1,1),
IF($F156=60%,INDEX($O$35:$O$41,$D156+1,1),"")),
IF($F156=50%,$J$40*(($D156-6)*0.15+1),IF($F156=60%,$O$40*(($D156-5)*0.15+1),"")))))</f>
        <v/>
      </c>
      <c r="O156" s="267">
        <f t="shared" si="14"/>
        <v>0</v>
      </c>
      <c r="P156" s="253" t="str" cm="1">
        <f t="array" ref="P156">IF(OR($E156="NO",$F156="N/A"),"N/A",
IF(OR($D156&lt;0,$D156=""),"",
IF($D156&lt;7,
IF($F156=50%,INDEX($K$35:$K$41,$D156+1,1),
IF($F156=60%,INDEX($P$35:$P$41,$D156+1,1),"")),
IF($F156=50%,$K$40*(($D156-6)*0.15+1),IF($F156=60%,$P$40*(($D156-5)*0.15+1),"")))))</f>
        <v/>
      </c>
      <c r="Q156" s="206"/>
      <c r="R156" s="129"/>
      <c r="AC156"/>
      <c r="AD156" s="165">
        <f t="shared" ref="AD156:AD172" si="41">C260</f>
        <v>0</v>
      </c>
      <c r="AE156" s="165">
        <f t="shared" ref="AE156:AE172" si="42">D260</f>
        <v>0</v>
      </c>
      <c r="AF156" s="165" t="e">
        <f>#REF!</f>
        <v>#REF!</v>
      </c>
      <c r="AG156" s="165">
        <f t="shared" ref="AG156:AG172" si="43">E260</f>
        <v>0</v>
      </c>
      <c r="AH156" s="165">
        <f t="shared" ref="AH156:AH172" si="44">F260</f>
        <v>0</v>
      </c>
      <c r="AI156" s="165">
        <f t="shared" ref="AI156:AI172" si="45">J260</f>
        <v>0</v>
      </c>
      <c r="AJ156" s="165">
        <f t="shared" ref="AJ156:AJ172" si="46">L260</f>
        <v>0</v>
      </c>
      <c r="AK156" s="168">
        <f t="shared" ref="AK156:AK172" si="47">P260</f>
        <v>0</v>
      </c>
      <c r="AL156"/>
      <c r="AM156"/>
      <c r="AN156"/>
    </row>
    <row r="157" spans="2:40" s="136" customFormat="1" ht="30" customHeight="1" x14ac:dyDescent="0.35">
      <c r="B157" s="151"/>
      <c r="C157" s="258"/>
      <c r="D157" s="260"/>
      <c r="E157" s="263"/>
      <c r="F157" s="408"/>
      <c r="G157" s="409"/>
      <c r="H157" s="410"/>
      <c r="I157" s="270"/>
      <c r="J157" s="405"/>
      <c r="K157" s="398"/>
      <c r="L157" s="418"/>
      <c r="M157" s="419"/>
      <c r="N157" s="267" t="str" cm="1">
        <f t="array" ref="N157">IF(OR($E157="NO",$F157="N/A"),"N/A",
IF(OR($D157&lt;0,$D157=""),"",
IF($D157&lt;7,
IF($F157=50%,INDEX($J$35:$J$41,$D157+1,1),
IF($F157=60%,INDEX($O$35:$O$41,$D157+1,1),"")),
IF($F157=50%,$J$40*(($D157-6)*0.15+1),IF($F157=60%,$O$40*(($D157-5)*0.15+1),"")))))</f>
        <v/>
      </c>
      <c r="O157" s="267">
        <f t="shared" si="14"/>
        <v>0</v>
      </c>
      <c r="P157" s="253" t="str" cm="1">
        <f t="array" ref="P157">IF(OR($E157="NO",$F157="N/A"),"N/A",
IF(OR($D157&lt;0,$D157=""),"",
IF($D157&lt;7,
IF($F157=50%,INDEX($K$35:$K$41,$D157+1,1),
IF($F157=60%,INDEX($P$35:$P$41,$D157+1,1),"")),
IF($F157=50%,$K$40*(($D157-6)*0.15+1),IF($F157=60%,$P$40*(($D157-5)*0.15+1),"")))))</f>
        <v/>
      </c>
      <c r="Q157" s="206"/>
      <c r="R157" s="129"/>
      <c r="AC157"/>
      <c r="AD157" s="165">
        <f t="shared" si="41"/>
        <v>0</v>
      </c>
      <c r="AE157" s="165">
        <f t="shared" si="42"/>
        <v>0</v>
      </c>
      <c r="AF157" s="165" t="e">
        <f>#REF!</f>
        <v>#REF!</v>
      </c>
      <c r="AG157" s="165">
        <f t="shared" si="43"/>
        <v>0</v>
      </c>
      <c r="AH157" s="165">
        <f t="shared" si="44"/>
        <v>0</v>
      </c>
      <c r="AI157" s="165">
        <f t="shared" si="45"/>
        <v>0</v>
      </c>
      <c r="AJ157" s="165">
        <f t="shared" si="46"/>
        <v>0</v>
      </c>
      <c r="AK157" s="168">
        <f t="shared" si="47"/>
        <v>0</v>
      </c>
      <c r="AL157"/>
      <c r="AM157"/>
      <c r="AN157"/>
    </row>
    <row r="158" spans="2:40" s="136" customFormat="1" ht="30" customHeight="1" x14ac:dyDescent="0.35">
      <c r="B158" s="151"/>
      <c r="C158" s="258"/>
      <c r="D158" s="260"/>
      <c r="E158" s="263"/>
      <c r="F158" s="408"/>
      <c r="G158" s="409"/>
      <c r="H158" s="410"/>
      <c r="I158" s="270"/>
      <c r="J158" s="405"/>
      <c r="K158" s="398"/>
      <c r="L158" s="418"/>
      <c r="M158" s="419"/>
      <c r="N158" s="267" t="str" cm="1">
        <f t="array" ref="N158">IF(OR($E158="NO",$F158="N/A"),"N/A",
IF(OR($D158&lt;0,$D158=""),"",
IF($D158&lt;7,
IF($F158=50%,INDEX($J$35:$J$41,$D158+1,1),
IF($F158=60%,INDEX($O$35:$O$41,$D158+1,1),"")),
IF($F158=50%,$J$40*(($D158-6)*0.15+1),IF($F158=60%,$O$40*(($D158-5)*0.15+1),"")))))</f>
        <v/>
      </c>
      <c r="O158" s="267">
        <f t="shared" si="14"/>
        <v>0</v>
      </c>
      <c r="P158" s="253" t="str" cm="1">
        <f t="array" ref="P158">IF(OR($E158="NO",$F158="N/A"),"N/A",
IF(OR($D158&lt;0,$D158=""),"",
IF($D158&lt;7,
IF($F158=50%,INDEX($K$35:$K$41,$D158+1,1),
IF($F158=60%,INDEX($P$35:$P$41,$D158+1,1),"")),
IF($F158=50%,$K$40*(($D158-6)*0.15+1),IF($F158=60%,$P$40*(($D158-5)*0.15+1),"")))))</f>
        <v/>
      </c>
      <c r="Q158" s="206"/>
      <c r="R158" s="129"/>
      <c r="AC158"/>
      <c r="AD158" s="165">
        <f t="shared" si="41"/>
        <v>0</v>
      </c>
      <c r="AE158" s="165">
        <f t="shared" si="42"/>
        <v>0</v>
      </c>
      <c r="AF158" s="165" t="e">
        <f>#REF!</f>
        <v>#REF!</v>
      </c>
      <c r="AG158" s="165">
        <f t="shared" si="43"/>
        <v>0</v>
      </c>
      <c r="AH158" s="165">
        <f t="shared" si="44"/>
        <v>0</v>
      </c>
      <c r="AI158" s="165">
        <f t="shared" si="45"/>
        <v>0</v>
      </c>
      <c r="AJ158" s="165">
        <f t="shared" si="46"/>
        <v>0</v>
      </c>
      <c r="AK158" s="168">
        <f t="shared" si="47"/>
        <v>0</v>
      </c>
      <c r="AL158"/>
      <c r="AM158"/>
      <c r="AN158"/>
    </row>
    <row r="159" spans="2:40" s="136" customFormat="1" ht="30" customHeight="1" x14ac:dyDescent="0.35">
      <c r="B159" s="151"/>
      <c r="C159" s="258"/>
      <c r="D159" s="260"/>
      <c r="E159" s="263"/>
      <c r="F159" s="408"/>
      <c r="G159" s="409"/>
      <c r="H159" s="410"/>
      <c r="I159" s="270"/>
      <c r="J159" s="405"/>
      <c r="K159" s="398"/>
      <c r="L159" s="418"/>
      <c r="M159" s="419"/>
      <c r="N159" s="267" t="str" cm="1">
        <f t="array" ref="N159">IF(OR($E159="NO",$F159="N/A"),"N/A",
IF(OR($D159&lt;0,$D159=""),"",
IF($D159&lt;7,
IF($F159=50%,INDEX($J$35:$J$41,$D159+1,1),
IF($F159=60%,INDEX($O$35:$O$41,$D159+1,1),"")),
IF($F159=50%,$J$40*(($D159-6)*0.15+1),IF($F159=60%,$O$40*(($D159-5)*0.15+1),"")))))</f>
        <v/>
      </c>
      <c r="O159" s="267">
        <f t="shared" si="14"/>
        <v>0</v>
      </c>
      <c r="P159" s="253" t="str" cm="1">
        <f t="array" ref="P159">IF(OR($E159="NO",$F159="N/A"),"N/A",
IF(OR($D159&lt;0,$D159=""),"",
IF($D159&lt;7,
IF($F159=50%,INDEX($K$35:$K$41,$D159+1,1),
IF($F159=60%,INDEX($P$35:$P$41,$D159+1,1),"")),
IF($F159=50%,$K$40*(($D159-6)*0.15+1),IF($F159=60%,$P$40*(($D159-5)*0.15+1),"")))))</f>
        <v/>
      </c>
      <c r="Q159" s="206"/>
      <c r="R159" s="129"/>
      <c r="AC159"/>
      <c r="AD159" s="165">
        <f t="shared" si="41"/>
        <v>0</v>
      </c>
      <c r="AE159" s="165">
        <f t="shared" si="42"/>
        <v>0</v>
      </c>
      <c r="AF159" s="165" t="e">
        <f>#REF!</f>
        <v>#REF!</v>
      </c>
      <c r="AG159" s="165">
        <f t="shared" si="43"/>
        <v>0</v>
      </c>
      <c r="AH159" s="165">
        <f t="shared" si="44"/>
        <v>0</v>
      </c>
      <c r="AI159" s="165">
        <f t="shared" si="45"/>
        <v>0</v>
      </c>
      <c r="AJ159" s="165">
        <f t="shared" si="46"/>
        <v>0</v>
      </c>
      <c r="AK159" s="168">
        <f t="shared" si="47"/>
        <v>0</v>
      </c>
      <c r="AL159"/>
      <c r="AM159"/>
      <c r="AN159"/>
    </row>
    <row r="160" spans="2:40" s="136" customFormat="1" ht="30" customHeight="1" x14ac:dyDescent="0.35">
      <c r="B160" s="151"/>
      <c r="C160" s="258"/>
      <c r="D160" s="260"/>
      <c r="E160" s="263"/>
      <c r="F160" s="408"/>
      <c r="G160" s="409"/>
      <c r="H160" s="410"/>
      <c r="I160" s="270"/>
      <c r="J160" s="405"/>
      <c r="K160" s="398"/>
      <c r="L160" s="418"/>
      <c r="M160" s="419"/>
      <c r="N160" s="267" t="str" cm="1">
        <f t="array" ref="N160">IF(OR($E160="NO",$F160="N/A"),"N/A",
IF(OR($D160&lt;0,$D160=""),"",
IF($D160&lt;7,
IF($F160=50%,INDEX($J$35:$J$41,$D160+1,1),
IF($F160=60%,INDEX($O$35:$O$41,$D160+1,1),"")),
IF($F160=50%,$J$40*(($D160-6)*0.15+1),IF($F160=60%,$O$40*(($D160-5)*0.15+1),"")))))</f>
        <v/>
      </c>
      <c r="O160" s="267">
        <f t="shared" si="14"/>
        <v>0</v>
      </c>
      <c r="P160" s="253" t="str" cm="1">
        <f t="array" ref="P160">IF(OR($E160="NO",$F160="N/A"),"N/A",
IF(OR($D160&lt;0,$D160=""),"",
IF($D160&lt;7,
IF($F160=50%,INDEX($K$35:$K$41,$D160+1,1),
IF($F160=60%,INDEX($P$35:$P$41,$D160+1,1),"")),
IF($F160=50%,$K$40*(($D160-6)*0.15+1),IF($F160=60%,$P$40*(($D160-5)*0.15+1),"")))))</f>
        <v/>
      </c>
      <c r="Q160" s="206"/>
      <c r="R160" s="129"/>
      <c r="AC160"/>
      <c r="AD160" s="165">
        <f t="shared" si="41"/>
        <v>0</v>
      </c>
      <c r="AE160" s="165">
        <f t="shared" si="42"/>
        <v>0</v>
      </c>
      <c r="AF160" s="165" t="e">
        <f>#REF!</f>
        <v>#REF!</v>
      </c>
      <c r="AG160" s="165">
        <f t="shared" si="43"/>
        <v>0</v>
      </c>
      <c r="AH160" s="165">
        <f t="shared" si="44"/>
        <v>0</v>
      </c>
      <c r="AI160" s="165">
        <f t="shared" si="45"/>
        <v>0</v>
      </c>
      <c r="AJ160" s="165">
        <f t="shared" si="46"/>
        <v>0</v>
      </c>
      <c r="AK160" s="168">
        <f t="shared" si="47"/>
        <v>0</v>
      </c>
      <c r="AL160"/>
      <c r="AM160"/>
      <c r="AN160"/>
    </row>
    <row r="161" spans="2:40" s="136" customFormat="1" ht="30" customHeight="1" x14ac:dyDescent="0.35">
      <c r="B161" s="151"/>
      <c r="C161" s="258"/>
      <c r="D161" s="260"/>
      <c r="E161" s="263"/>
      <c r="F161" s="408"/>
      <c r="G161" s="409"/>
      <c r="H161" s="410"/>
      <c r="I161" s="270"/>
      <c r="J161" s="405"/>
      <c r="K161" s="398"/>
      <c r="L161" s="418"/>
      <c r="M161" s="419"/>
      <c r="N161" s="267" t="str" cm="1">
        <f t="array" ref="N161">IF(OR($E161="NO",$F161="N/A"),"N/A",
IF(OR($D161&lt;0,$D161=""),"",
IF($D161&lt;7,
IF($F161=50%,INDEX($J$35:$J$41,$D161+1,1),
IF($F161=60%,INDEX($O$35:$O$41,$D161+1,1),"")),
IF($F161=50%,$J$40*(($D161-6)*0.15+1),IF($F161=60%,$O$40*(($D161-5)*0.15+1),"")))))</f>
        <v/>
      </c>
      <c r="O161" s="267">
        <f t="shared" si="14"/>
        <v>0</v>
      </c>
      <c r="P161" s="253" t="str" cm="1">
        <f t="array" ref="P161">IF(OR($E161="NO",$F161="N/A"),"N/A",
IF(OR($D161&lt;0,$D161=""),"",
IF($D161&lt;7,
IF($F161=50%,INDEX($K$35:$K$41,$D161+1,1),
IF($F161=60%,INDEX($P$35:$P$41,$D161+1,1),"")),
IF($F161=50%,$K$40*(($D161-6)*0.15+1),IF($F161=60%,$P$40*(($D161-5)*0.15+1),"")))))</f>
        <v/>
      </c>
      <c r="Q161" s="206"/>
      <c r="R161" s="129"/>
      <c r="AC161"/>
      <c r="AD161" s="165">
        <f t="shared" si="41"/>
        <v>0</v>
      </c>
      <c r="AE161" s="165">
        <f t="shared" si="42"/>
        <v>0</v>
      </c>
      <c r="AF161" s="165" t="e">
        <f>#REF!</f>
        <v>#REF!</v>
      </c>
      <c r="AG161" s="165">
        <f t="shared" si="43"/>
        <v>0</v>
      </c>
      <c r="AH161" s="165">
        <f t="shared" si="44"/>
        <v>0</v>
      </c>
      <c r="AI161" s="165">
        <f t="shared" si="45"/>
        <v>0</v>
      </c>
      <c r="AJ161" s="165">
        <f t="shared" si="46"/>
        <v>0</v>
      </c>
      <c r="AK161" s="168">
        <f t="shared" si="47"/>
        <v>0</v>
      </c>
      <c r="AL161"/>
      <c r="AM161"/>
      <c r="AN161"/>
    </row>
    <row r="162" spans="2:40" s="136" customFormat="1" ht="30" customHeight="1" x14ac:dyDescent="0.35">
      <c r="B162" s="151"/>
      <c r="C162" s="258"/>
      <c r="D162" s="260"/>
      <c r="E162" s="263"/>
      <c r="F162" s="408"/>
      <c r="G162" s="409"/>
      <c r="H162" s="410"/>
      <c r="I162" s="270"/>
      <c r="J162" s="405"/>
      <c r="K162" s="398"/>
      <c r="L162" s="418"/>
      <c r="M162" s="419"/>
      <c r="N162" s="267" t="str" cm="1">
        <f t="array" ref="N162">IF(OR($E162="NO",$F162="N/A"),"N/A",
IF(OR($D162&lt;0,$D162=""),"",
IF($D162&lt;7,
IF($F162=50%,INDEX($J$35:$J$41,$D162+1,1),
IF($F162=60%,INDEX($O$35:$O$41,$D162+1,1),"")),
IF($F162=50%,$J$40*(($D162-6)*0.15+1),IF($F162=60%,$O$40*(($D162-5)*0.15+1),"")))))</f>
        <v/>
      </c>
      <c r="O162" s="267">
        <f t="shared" si="14"/>
        <v>0</v>
      </c>
      <c r="P162" s="253" t="str" cm="1">
        <f t="array" ref="P162">IF(OR($E162="NO",$F162="N/A"),"N/A",
IF(OR($D162&lt;0,$D162=""),"",
IF($D162&lt;7,
IF($F162=50%,INDEX($K$35:$K$41,$D162+1,1),
IF($F162=60%,INDEX($P$35:$P$41,$D162+1,1),"")),
IF($F162=50%,$K$40*(($D162-6)*0.15+1),IF($F162=60%,$P$40*(($D162-5)*0.15+1),"")))))</f>
        <v/>
      </c>
      <c r="Q162" s="206"/>
      <c r="R162" s="129"/>
      <c r="AC162"/>
      <c r="AD162" s="165">
        <f t="shared" si="41"/>
        <v>0</v>
      </c>
      <c r="AE162" s="165">
        <f t="shared" si="42"/>
        <v>0</v>
      </c>
      <c r="AF162" s="165" t="e">
        <f>#REF!</f>
        <v>#REF!</v>
      </c>
      <c r="AG162" s="165">
        <f t="shared" si="43"/>
        <v>0</v>
      </c>
      <c r="AH162" s="165">
        <f t="shared" si="44"/>
        <v>0</v>
      </c>
      <c r="AI162" s="165">
        <f t="shared" si="45"/>
        <v>0</v>
      </c>
      <c r="AJ162" s="165">
        <f t="shared" si="46"/>
        <v>0</v>
      </c>
      <c r="AK162" s="168">
        <f t="shared" si="47"/>
        <v>0</v>
      </c>
      <c r="AL162"/>
      <c r="AM162"/>
      <c r="AN162"/>
    </row>
    <row r="163" spans="2:40" s="136" customFormat="1" ht="30" customHeight="1" x14ac:dyDescent="0.35">
      <c r="B163" s="151"/>
      <c r="C163" s="258"/>
      <c r="D163" s="260"/>
      <c r="E163" s="263"/>
      <c r="F163" s="408"/>
      <c r="G163" s="409"/>
      <c r="H163" s="410"/>
      <c r="I163" s="270"/>
      <c r="J163" s="405"/>
      <c r="K163" s="398"/>
      <c r="L163" s="418"/>
      <c r="M163" s="419"/>
      <c r="N163" s="267" t="str" cm="1">
        <f t="array" ref="N163">IF(OR($E163="NO",$F163="N/A"),"N/A",
IF(OR($D163&lt;0,$D163=""),"",
IF($D163&lt;7,
IF($F163=50%,INDEX($J$35:$J$41,$D163+1,1),
IF($F163=60%,INDEX($O$35:$O$41,$D163+1,1),"")),
IF($F163=50%,$J$40*(($D163-6)*0.15+1),IF($F163=60%,$O$40*(($D163-5)*0.15+1),"")))))</f>
        <v/>
      </c>
      <c r="O163" s="267">
        <f t="shared" si="14"/>
        <v>0</v>
      </c>
      <c r="P163" s="253" t="str" cm="1">
        <f t="array" ref="P163">IF(OR($E163="NO",$F163="N/A"),"N/A",
IF(OR($D163&lt;0,$D163=""),"",
IF($D163&lt;7,
IF($F163=50%,INDEX($K$35:$K$41,$D163+1,1),
IF($F163=60%,INDEX($P$35:$P$41,$D163+1,1),"")),
IF($F163=50%,$K$40*(($D163-6)*0.15+1),IF($F163=60%,$P$40*(($D163-5)*0.15+1),"")))))</f>
        <v/>
      </c>
      <c r="Q163" s="206"/>
      <c r="R163" s="129"/>
      <c r="AC163"/>
      <c r="AD163" s="165">
        <f t="shared" si="41"/>
        <v>0</v>
      </c>
      <c r="AE163" s="165">
        <f t="shared" si="42"/>
        <v>0</v>
      </c>
      <c r="AF163" s="165" t="e">
        <f>#REF!</f>
        <v>#REF!</v>
      </c>
      <c r="AG163" s="165">
        <f t="shared" si="43"/>
        <v>0</v>
      </c>
      <c r="AH163" s="165">
        <f t="shared" si="44"/>
        <v>0</v>
      </c>
      <c r="AI163" s="165">
        <f t="shared" si="45"/>
        <v>0</v>
      </c>
      <c r="AJ163" s="165">
        <f t="shared" si="46"/>
        <v>0</v>
      </c>
      <c r="AK163" s="168">
        <f t="shared" si="47"/>
        <v>0</v>
      </c>
      <c r="AL163"/>
      <c r="AM163"/>
      <c r="AN163"/>
    </row>
    <row r="164" spans="2:40" s="136" customFormat="1" ht="30" customHeight="1" x14ac:dyDescent="0.35">
      <c r="B164" s="151"/>
      <c r="C164" s="258"/>
      <c r="D164" s="260"/>
      <c r="E164" s="263"/>
      <c r="F164" s="408"/>
      <c r="G164" s="409"/>
      <c r="H164" s="410"/>
      <c r="I164" s="270"/>
      <c r="J164" s="405"/>
      <c r="K164" s="398"/>
      <c r="L164" s="418"/>
      <c r="M164" s="419"/>
      <c r="N164" s="267" t="str" cm="1">
        <f t="array" ref="N164">IF(OR($E164="NO",$F164="N/A"),"N/A",
IF(OR($D164&lt;0,$D164=""),"",
IF($D164&lt;7,
IF($F164=50%,INDEX($J$35:$J$41,$D164+1,1),
IF($F164=60%,INDEX($O$35:$O$41,$D164+1,1),"")),
IF($F164=50%,$J$40*(($D164-6)*0.15+1),IF($F164=60%,$O$40*(($D164-5)*0.15+1),"")))))</f>
        <v/>
      </c>
      <c r="O164" s="267">
        <f t="shared" si="14"/>
        <v>0</v>
      </c>
      <c r="P164" s="253" t="str" cm="1">
        <f t="array" ref="P164">IF(OR($E164="NO",$F164="N/A"),"N/A",
IF(OR($D164&lt;0,$D164=""),"",
IF($D164&lt;7,
IF($F164=50%,INDEX($K$35:$K$41,$D164+1,1),
IF($F164=60%,INDEX($P$35:$P$41,$D164+1,1),"")),
IF($F164=50%,$K$40*(($D164-6)*0.15+1),IF($F164=60%,$P$40*(($D164-5)*0.15+1),"")))))</f>
        <v/>
      </c>
      <c r="Q164" s="206"/>
      <c r="R164" s="129"/>
      <c r="AC164"/>
      <c r="AD164" s="165">
        <f t="shared" si="41"/>
        <v>0</v>
      </c>
      <c r="AE164" s="165">
        <f t="shared" si="42"/>
        <v>0</v>
      </c>
      <c r="AF164" s="165" t="e">
        <f>#REF!</f>
        <v>#REF!</v>
      </c>
      <c r="AG164" s="165">
        <f t="shared" si="43"/>
        <v>0</v>
      </c>
      <c r="AH164" s="165">
        <f t="shared" si="44"/>
        <v>0</v>
      </c>
      <c r="AI164" s="165">
        <f t="shared" si="45"/>
        <v>0</v>
      </c>
      <c r="AJ164" s="165">
        <f t="shared" si="46"/>
        <v>0</v>
      </c>
      <c r="AK164" s="168">
        <f t="shared" si="47"/>
        <v>0</v>
      </c>
      <c r="AL164"/>
      <c r="AM164"/>
      <c r="AN164"/>
    </row>
    <row r="165" spans="2:40" s="136" customFormat="1" ht="30" customHeight="1" x14ac:dyDescent="0.35">
      <c r="B165" s="151"/>
      <c r="C165" s="258"/>
      <c r="D165" s="260"/>
      <c r="E165" s="263"/>
      <c r="F165" s="408"/>
      <c r="G165" s="409"/>
      <c r="H165" s="410"/>
      <c r="I165" s="270"/>
      <c r="J165" s="405"/>
      <c r="K165" s="398"/>
      <c r="L165" s="418"/>
      <c r="M165" s="419"/>
      <c r="N165" s="267" t="str" cm="1">
        <f t="array" ref="N165">IF(OR($E165="NO",$F165="N/A"),"N/A",
IF(OR($D165&lt;0,$D165=""),"",
IF($D165&lt;7,
IF($F165=50%,INDEX($J$35:$J$41,$D165+1,1),
IF($F165=60%,INDEX($O$35:$O$41,$D165+1,1),"")),
IF($F165=50%,$J$40*(($D165-6)*0.15+1),IF($F165=60%,$O$40*(($D165-5)*0.15+1),"")))))</f>
        <v/>
      </c>
      <c r="O165" s="267">
        <f t="shared" si="14"/>
        <v>0</v>
      </c>
      <c r="P165" s="253" t="str" cm="1">
        <f t="array" ref="P165">IF(OR($E165="NO",$F165="N/A"),"N/A",
IF(OR($D165&lt;0,$D165=""),"",
IF($D165&lt;7,
IF($F165=50%,INDEX($K$35:$K$41,$D165+1,1),
IF($F165=60%,INDEX($P$35:$P$41,$D165+1,1),"")),
IF($F165=50%,$K$40*(($D165-6)*0.15+1),IF($F165=60%,$P$40*(($D165-5)*0.15+1),"")))))</f>
        <v/>
      </c>
      <c r="Q165" s="206"/>
      <c r="R165" s="129"/>
      <c r="AC165"/>
      <c r="AD165" s="165">
        <f t="shared" si="41"/>
        <v>0</v>
      </c>
      <c r="AE165" s="165">
        <f t="shared" si="42"/>
        <v>0</v>
      </c>
      <c r="AF165" s="165" t="e">
        <f>#REF!</f>
        <v>#REF!</v>
      </c>
      <c r="AG165" s="165">
        <f t="shared" si="43"/>
        <v>0</v>
      </c>
      <c r="AH165" s="165">
        <f t="shared" si="44"/>
        <v>0</v>
      </c>
      <c r="AI165" s="165">
        <f t="shared" si="45"/>
        <v>0</v>
      </c>
      <c r="AJ165" s="165">
        <f t="shared" si="46"/>
        <v>0</v>
      </c>
      <c r="AK165" s="168">
        <f t="shared" si="47"/>
        <v>0</v>
      </c>
      <c r="AL165"/>
      <c r="AM165"/>
      <c r="AN165"/>
    </row>
    <row r="166" spans="2:40" s="136" customFormat="1" ht="30" customHeight="1" x14ac:dyDescent="0.35">
      <c r="B166" s="151"/>
      <c r="C166" s="258"/>
      <c r="D166" s="260"/>
      <c r="E166" s="263"/>
      <c r="F166" s="408"/>
      <c r="G166" s="409"/>
      <c r="H166" s="410"/>
      <c r="I166" s="270"/>
      <c r="J166" s="405"/>
      <c r="K166" s="398"/>
      <c r="L166" s="418"/>
      <c r="M166" s="419"/>
      <c r="N166" s="267" t="str" cm="1">
        <f t="array" ref="N166">IF(OR($E166="NO",$F166="N/A"),"N/A",
IF(OR($D166&lt;0,$D166=""),"",
IF($D166&lt;7,
IF($F166=50%,INDEX($J$35:$J$41,$D166+1,1),
IF($F166=60%,INDEX($O$35:$O$41,$D166+1,1),"")),
IF($F166=50%,$J$40*(($D166-6)*0.15+1),IF($F166=60%,$O$40*(($D166-5)*0.15+1),"")))))</f>
        <v/>
      </c>
      <c r="O166" s="267">
        <f t="shared" si="14"/>
        <v>0</v>
      </c>
      <c r="P166" s="253" t="str" cm="1">
        <f t="array" ref="P166">IF(OR($E166="NO",$F166="N/A"),"N/A",
IF(OR($D166&lt;0,$D166=""),"",
IF($D166&lt;7,
IF($F166=50%,INDEX($K$35:$K$41,$D166+1,1),
IF($F166=60%,INDEX($P$35:$P$41,$D166+1,1),"")),
IF($F166=50%,$K$40*(($D166-6)*0.15+1),IF($F166=60%,$P$40*(($D166-5)*0.15+1),"")))))</f>
        <v/>
      </c>
      <c r="Q166" s="206"/>
      <c r="R166" s="129"/>
      <c r="AC166"/>
      <c r="AD166" s="165">
        <f t="shared" si="41"/>
        <v>0</v>
      </c>
      <c r="AE166" s="165">
        <f t="shared" si="42"/>
        <v>0</v>
      </c>
      <c r="AF166" s="165" t="e">
        <f>#REF!</f>
        <v>#REF!</v>
      </c>
      <c r="AG166" s="165">
        <f t="shared" si="43"/>
        <v>0</v>
      </c>
      <c r="AH166" s="165">
        <f t="shared" si="44"/>
        <v>0</v>
      </c>
      <c r="AI166" s="165">
        <f t="shared" si="45"/>
        <v>0</v>
      </c>
      <c r="AJ166" s="165">
        <f t="shared" si="46"/>
        <v>0</v>
      </c>
      <c r="AK166" s="168">
        <f t="shared" si="47"/>
        <v>0</v>
      </c>
      <c r="AL166"/>
      <c r="AM166"/>
      <c r="AN166"/>
    </row>
    <row r="167" spans="2:40" s="136" customFormat="1" ht="30" customHeight="1" x14ac:dyDescent="0.35">
      <c r="B167" s="151"/>
      <c r="C167" s="258"/>
      <c r="D167" s="260"/>
      <c r="E167" s="263"/>
      <c r="F167" s="408"/>
      <c r="G167" s="409"/>
      <c r="H167" s="410"/>
      <c r="I167" s="270"/>
      <c r="J167" s="405"/>
      <c r="K167" s="398"/>
      <c r="L167" s="418"/>
      <c r="M167" s="419"/>
      <c r="N167" s="267" t="str" cm="1">
        <f t="array" ref="N167">IF(OR($E167="NO",$F167="N/A"),"N/A",
IF(OR($D167&lt;0,$D167=""),"",
IF($D167&lt;7,
IF($F167=50%,INDEX($J$35:$J$41,$D167+1,1),
IF($F167=60%,INDEX($O$35:$O$41,$D167+1,1),"")),
IF($F167=50%,$J$40*(($D167-6)*0.15+1),IF($F167=60%,$O$40*(($D167-5)*0.15+1),"")))))</f>
        <v/>
      </c>
      <c r="O167" s="267">
        <f t="shared" si="14"/>
        <v>0</v>
      </c>
      <c r="P167" s="253" t="str" cm="1">
        <f t="array" ref="P167">IF(OR($E167="NO",$F167="N/A"),"N/A",
IF(OR($D167&lt;0,$D167=""),"",
IF($D167&lt;7,
IF($F167=50%,INDEX($K$35:$K$41,$D167+1,1),
IF($F167=60%,INDEX($P$35:$P$41,$D167+1,1),"")),
IF($F167=50%,$K$40*(($D167-6)*0.15+1),IF($F167=60%,$P$40*(($D167-5)*0.15+1),"")))))</f>
        <v/>
      </c>
      <c r="Q167" s="206"/>
      <c r="R167" s="129"/>
      <c r="AC167"/>
      <c r="AD167" s="165">
        <f t="shared" si="41"/>
        <v>0</v>
      </c>
      <c r="AE167" s="165">
        <f t="shared" si="42"/>
        <v>0</v>
      </c>
      <c r="AF167" s="165" t="e">
        <f>#REF!</f>
        <v>#REF!</v>
      </c>
      <c r="AG167" s="165">
        <f t="shared" si="43"/>
        <v>0</v>
      </c>
      <c r="AH167" s="165">
        <f t="shared" si="44"/>
        <v>0</v>
      </c>
      <c r="AI167" s="165">
        <f t="shared" si="45"/>
        <v>0</v>
      </c>
      <c r="AJ167" s="165">
        <f t="shared" si="46"/>
        <v>0</v>
      </c>
      <c r="AK167" s="168">
        <f t="shared" si="47"/>
        <v>0</v>
      </c>
      <c r="AL167"/>
      <c r="AM167"/>
      <c r="AN167"/>
    </row>
    <row r="168" spans="2:40" s="136" customFormat="1" ht="30" customHeight="1" x14ac:dyDescent="0.35">
      <c r="B168" s="151"/>
      <c r="C168" s="258"/>
      <c r="D168" s="260"/>
      <c r="E168" s="263"/>
      <c r="F168" s="408"/>
      <c r="G168" s="409"/>
      <c r="H168" s="410"/>
      <c r="I168" s="270"/>
      <c r="J168" s="405"/>
      <c r="K168" s="398"/>
      <c r="L168" s="418"/>
      <c r="M168" s="419"/>
      <c r="N168" s="267" t="str" cm="1">
        <f t="array" ref="N168">IF(OR($E168="NO",$F168="N/A"),"N/A",
IF(OR($D168&lt;0,$D168=""),"",
IF($D168&lt;7,
IF($F168=50%,INDEX($J$35:$J$41,$D168+1,1),
IF($F168=60%,INDEX($O$35:$O$41,$D168+1,1),"")),
IF($F168=50%,$J$40*(($D168-6)*0.15+1),IF($F168=60%,$O$40*(($D168-5)*0.15+1),"")))))</f>
        <v/>
      </c>
      <c r="O168" s="267">
        <f t="shared" si="14"/>
        <v>0</v>
      </c>
      <c r="P168" s="253" t="str" cm="1">
        <f t="array" ref="P168">IF(OR($E168="NO",$F168="N/A"),"N/A",
IF(OR($D168&lt;0,$D168=""),"",
IF($D168&lt;7,
IF($F168=50%,INDEX($K$35:$K$41,$D168+1,1),
IF($F168=60%,INDEX($P$35:$P$41,$D168+1,1),"")),
IF($F168=50%,$K$40*(($D168-6)*0.15+1),IF($F168=60%,$P$40*(($D168-5)*0.15+1),"")))))</f>
        <v/>
      </c>
      <c r="Q168" s="206"/>
      <c r="R168" s="129"/>
      <c r="AC168"/>
      <c r="AD168" s="165">
        <f t="shared" si="41"/>
        <v>0</v>
      </c>
      <c r="AE168" s="165">
        <f t="shared" si="42"/>
        <v>0</v>
      </c>
      <c r="AF168" s="165" t="e">
        <f>#REF!</f>
        <v>#REF!</v>
      </c>
      <c r="AG168" s="165">
        <f t="shared" si="43"/>
        <v>0</v>
      </c>
      <c r="AH168" s="165">
        <f t="shared" si="44"/>
        <v>0</v>
      </c>
      <c r="AI168" s="165">
        <f t="shared" si="45"/>
        <v>0</v>
      </c>
      <c r="AJ168" s="165">
        <f t="shared" si="46"/>
        <v>0</v>
      </c>
      <c r="AK168" s="168">
        <f t="shared" si="47"/>
        <v>0</v>
      </c>
      <c r="AL168"/>
      <c r="AM168"/>
      <c r="AN168"/>
    </row>
    <row r="169" spans="2:40" s="136" customFormat="1" ht="30" customHeight="1" x14ac:dyDescent="0.35">
      <c r="B169" s="151"/>
      <c r="C169" s="258"/>
      <c r="D169" s="260"/>
      <c r="E169" s="263"/>
      <c r="F169" s="408"/>
      <c r="G169" s="409"/>
      <c r="H169" s="410"/>
      <c r="I169" s="270"/>
      <c r="J169" s="405"/>
      <c r="K169" s="398"/>
      <c r="L169" s="418"/>
      <c r="M169" s="419"/>
      <c r="N169" s="267" t="str" cm="1">
        <f t="array" ref="N169">IF(OR($E169="NO",$F169="N/A"),"N/A",
IF(OR($D169&lt;0,$D169=""),"",
IF($D169&lt;7,
IF($F169=50%,INDEX($J$35:$J$41,$D169+1,1),
IF($F169=60%,INDEX($O$35:$O$41,$D169+1,1),"")),
IF($F169=50%,$J$40*(($D169-6)*0.15+1),IF($F169=60%,$O$40*(($D169-5)*0.15+1),"")))))</f>
        <v/>
      </c>
      <c r="O169" s="267">
        <f t="shared" si="14"/>
        <v>0</v>
      </c>
      <c r="P169" s="253" t="str" cm="1">
        <f t="array" ref="P169">IF(OR($E169="NO",$F169="N/A"),"N/A",
IF(OR($D169&lt;0,$D169=""),"",
IF($D169&lt;7,
IF($F169=50%,INDEX($K$35:$K$41,$D169+1,1),
IF($F169=60%,INDEX($P$35:$P$41,$D169+1,1),"")),
IF($F169=50%,$K$40*(($D169-6)*0.15+1),IF($F169=60%,$P$40*(($D169-5)*0.15+1),"")))))</f>
        <v/>
      </c>
      <c r="Q169" s="206"/>
      <c r="R169" s="129"/>
      <c r="AC169"/>
      <c r="AD169" s="165">
        <f t="shared" si="41"/>
        <v>0</v>
      </c>
      <c r="AE169" s="165">
        <f t="shared" si="42"/>
        <v>0</v>
      </c>
      <c r="AF169" s="165" t="e">
        <f>#REF!</f>
        <v>#REF!</v>
      </c>
      <c r="AG169" s="165">
        <f t="shared" si="43"/>
        <v>0</v>
      </c>
      <c r="AH169" s="165">
        <f t="shared" si="44"/>
        <v>0</v>
      </c>
      <c r="AI169" s="165">
        <f t="shared" si="45"/>
        <v>0</v>
      </c>
      <c r="AJ169" s="165">
        <f t="shared" si="46"/>
        <v>0</v>
      </c>
      <c r="AK169" s="168">
        <f t="shared" si="47"/>
        <v>0</v>
      </c>
      <c r="AL169"/>
      <c r="AM169"/>
      <c r="AN169"/>
    </row>
    <row r="170" spans="2:40" s="136" customFormat="1" ht="30" customHeight="1" x14ac:dyDescent="0.35">
      <c r="B170" s="151"/>
      <c r="C170" s="258"/>
      <c r="D170" s="260"/>
      <c r="E170" s="263"/>
      <c r="F170" s="408"/>
      <c r="G170" s="409"/>
      <c r="H170" s="410"/>
      <c r="I170" s="270"/>
      <c r="J170" s="405"/>
      <c r="K170" s="398"/>
      <c r="L170" s="418"/>
      <c r="M170" s="419"/>
      <c r="N170" s="267" t="str" cm="1">
        <f t="array" ref="N170">IF(OR($E170="NO",$F170="N/A"),"N/A",
IF(OR($D170&lt;0,$D170=""),"",
IF($D170&lt;7,
IF($F170=50%,INDEX($J$35:$J$41,$D170+1,1),
IF($F170=60%,INDEX($O$35:$O$41,$D170+1,1),"")),
IF($F170=50%,$J$40*(($D170-6)*0.15+1),IF($F170=60%,$O$40*(($D170-5)*0.15+1),"")))))</f>
        <v/>
      </c>
      <c r="O170" s="267">
        <f t="shared" si="14"/>
        <v>0</v>
      </c>
      <c r="P170" s="253" t="str" cm="1">
        <f t="array" ref="P170">IF(OR($E170="NO",$F170="N/A"),"N/A",
IF(OR($D170&lt;0,$D170=""),"",
IF($D170&lt;7,
IF($F170=50%,INDEX($K$35:$K$41,$D170+1,1),
IF($F170=60%,INDEX($P$35:$P$41,$D170+1,1),"")),
IF($F170=50%,$K$40*(($D170-6)*0.15+1),IF($F170=60%,$P$40*(($D170-5)*0.15+1),"")))))</f>
        <v/>
      </c>
      <c r="Q170" s="206"/>
      <c r="R170" s="129"/>
      <c r="AC170"/>
      <c r="AD170" s="165">
        <f t="shared" si="41"/>
        <v>0</v>
      </c>
      <c r="AE170" s="165">
        <f t="shared" si="42"/>
        <v>0</v>
      </c>
      <c r="AF170" s="165" t="e">
        <f>#REF!</f>
        <v>#REF!</v>
      </c>
      <c r="AG170" s="165">
        <f t="shared" si="43"/>
        <v>0</v>
      </c>
      <c r="AH170" s="165">
        <f t="shared" si="44"/>
        <v>0</v>
      </c>
      <c r="AI170" s="165">
        <f t="shared" si="45"/>
        <v>0</v>
      </c>
      <c r="AJ170" s="165">
        <f t="shared" si="46"/>
        <v>0</v>
      </c>
      <c r="AK170" s="168">
        <f t="shared" si="47"/>
        <v>0</v>
      </c>
      <c r="AL170"/>
      <c r="AM170"/>
      <c r="AN170"/>
    </row>
    <row r="171" spans="2:40" s="136" customFormat="1" ht="30" customHeight="1" x14ac:dyDescent="0.35">
      <c r="B171" s="151"/>
      <c r="C171" s="258"/>
      <c r="D171" s="260"/>
      <c r="E171" s="263"/>
      <c r="F171" s="408"/>
      <c r="G171" s="409"/>
      <c r="H171" s="410"/>
      <c r="I171" s="270"/>
      <c r="J171" s="405"/>
      <c r="K171" s="398"/>
      <c r="L171" s="418"/>
      <c r="M171" s="419"/>
      <c r="N171" s="267" t="str" cm="1">
        <f t="array" ref="N171">IF(OR($E171="NO",$F171="N/A"),"N/A",
IF(OR($D171&lt;0,$D171=""),"",
IF($D171&lt;7,
IF($F171=50%,INDEX($J$35:$J$41,$D171+1,1),
IF($F171=60%,INDEX($O$35:$O$41,$D171+1,1),"")),
IF($F171=50%,$J$40*(($D171-6)*0.15+1),IF($F171=60%,$O$40*(($D171-5)*0.15+1),"")))))</f>
        <v/>
      </c>
      <c r="O171" s="267">
        <f t="shared" si="14"/>
        <v>0</v>
      </c>
      <c r="P171" s="253" t="str" cm="1">
        <f t="array" ref="P171">IF(OR($E171="NO",$F171="N/A"),"N/A",
IF(OR($D171&lt;0,$D171=""),"",
IF($D171&lt;7,
IF($F171=50%,INDEX($K$35:$K$41,$D171+1,1),
IF($F171=60%,INDEX($P$35:$P$41,$D171+1,1),"")),
IF($F171=50%,$K$40*(($D171-6)*0.15+1),IF($F171=60%,$P$40*(($D171-5)*0.15+1),"")))))</f>
        <v/>
      </c>
      <c r="Q171" s="206"/>
      <c r="R171" s="129"/>
      <c r="AC171"/>
      <c r="AD171" s="165">
        <f t="shared" si="41"/>
        <v>0</v>
      </c>
      <c r="AE171" s="165">
        <f t="shared" si="42"/>
        <v>0</v>
      </c>
      <c r="AF171" s="165" t="e">
        <f>#REF!</f>
        <v>#REF!</v>
      </c>
      <c r="AG171" s="165">
        <f t="shared" si="43"/>
        <v>0</v>
      </c>
      <c r="AH171" s="165">
        <f t="shared" si="44"/>
        <v>0</v>
      </c>
      <c r="AI171" s="165">
        <f t="shared" si="45"/>
        <v>0</v>
      </c>
      <c r="AJ171" s="165">
        <f t="shared" si="46"/>
        <v>0</v>
      </c>
      <c r="AK171" s="168">
        <f t="shared" si="47"/>
        <v>0</v>
      </c>
      <c r="AL171"/>
      <c r="AM171"/>
      <c r="AN171"/>
    </row>
    <row r="172" spans="2:40" s="136" customFormat="1" ht="30" customHeight="1" x14ac:dyDescent="0.35">
      <c r="B172" s="151"/>
      <c r="C172" s="258"/>
      <c r="D172" s="260"/>
      <c r="E172" s="263"/>
      <c r="F172" s="408"/>
      <c r="G172" s="409"/>
      <c r="H172" s="410"/>
      <c r="I172" s="270"/>
      <c r="J172" s="405"/>
      <c r="K172" s="398"/>
      <c r="L172" s="418"/>
      <c r="M172" s="419"/>
      <c r="N172" s="267" t="str" cm="1">
        <f t="array" ref="N172">IF(OR($E172="NO",$F172="N/A"),"N/A",
IF(OR($D172&lt;0,$D172=""),"",
IF($D172&lt;7,
IF($F172=50%,INDEX($J$35:$J$41,$D172+1,1),
IF($F172=60%,INDEX($O$35:$O$41,$D172+1,1),"")),
IF($F172=50%,$J$40*(($D172-6)*0.15+1),IF($F172=60%,$O$40*(($D172-5)*0.15+1),"")))))</f>
        <v/>
      </c>
      <c r="O172" s="267">
        <f t="shared" si="14"/>
        <v>0</v>
      </c>
      <c r="P172" s="253" t="str" cm="1">
        <f t="array" ref="P172">IF(OR($E172="NO",$F172="N/A"),"N/A",
IF(OR($D172&lt;0,$D172=""),"",
IF($D172&lt;7,
IF($F172=50%,INDEX($K$35:$K$41,$D172+1,1),
IF($F172=60%,INDEX($P$35:$P$41,$D172+1,1),"")),
IF($F172=50%,$K$40*(($D172-6)*0.15+1),IF($F172=60%,$P$40*(($D172-5)*0.15+1),"")))))</f>
        <v/>
      </c>
      <c r="Q172" s="206"/>
      <c r="R172" s="129"/>
      <c r="AC172"/>
      <c r="AD172" s="165">
        <f t="shared" si="41"/>
        <v>0</v>
      </c>
      <c r="AE172" s="165">
        <f t="shared" si="42"/>
        <v>0</v>
      </c>
      <c r="AF172" s="165" t="e">
        <f>#REF!</f>
        <v>#REF!</v>
      </c>
      <c r="AG172" s="165">
        <f t="shared" si="43"/>
        <v>0</v>
      </c>
      <c r="AH172" s="165">
        <f t="shared" si="44"/>
        <v>0</v>
      </c>
      <c r="AI172" s="165">
        <f t="shared" si="45"/>
        <v>0</v>
      </c>
      <c r="AJ172" s="165">
        <f t="shared" si="46"/>
        <v>0</v>
      </c>
      <c r="AK172" s="168">
        <f t="shared" si="47"/>
        <v>0</v>
      </c>
      <c r="AL172"/>
      <c r="AM172"/>
      <c r="AN172"/>
    </row>
    <row r="173" spans="2:40" s="136" customFormat="1" ht="30" customHeight="1" x14ac:dyDescent="0.35">
      <c r="B173" s="151"/>
      <c r="C173" s="258"/>
      <c r="D173" s="260"/>
      <c r="E173" s="263"/>
      <c r="F173" s="408"/>
      <c r="G173" s="409"/>
      <c r="H173" s="410"/>
      <c r="I173" s="270"/>
      <c r="J173" s="405"/>
      <c r="K173" s="398"/>
      <c r="L173" s="418"/>
      <c r="M173" s="419"/>
      <c r="N173" s="267" t="str" cm="1">
        <f t="array" ref="N173">IF(OR($E173="NO",$F173="N/A"),"N/A",
IF(OR($D173&lt;0,$D173=""),"",
IF($D173&lt;7,
IF($F173=50%,INDEX($J$35:$J$41,$D173+1,1),
IF($F173=60%,INDEX($O$35:$O$41,$D173+1,1),"")),
IF($F173=50%,$J$40*(($D173-6)*0.15+1),IF($F173=60%,$O$40*(($D173-5)*0.15+1),"")))))</f>
        <v/>
      </c>
      <c r="O173" s="267">
        <f t="shared" si="14"/>
        <v>0</v>
      </c>
      <c r="P173" s="253" t="str" cm="1">
        <f t="array" ref="P173">IF(OR($E173="NO",$F173="N/A"),"N/A",
IF(OR($D173&lt;0,$D173=""),"",
IF($D173&lt;7,
IF($F173=50%,INDEX($K$35:$K$41,$D173+1,1),
IF($F173=60%,INDEX($P$35:$P$41,$D173+1,1),"")),
IF($F173=50%,$K$40*(($D173-6)*0.15+1),IF($F173=60%,$P$40*(($D173-5)*0.15+1),"")))))</f>
        <v/>
      </c>
      <c r="Q173" s="206"/>
      <c r="R173" s="129"/>
      <c r="AC173"/>
      <c r="AD173" s="165">
        <f t="shared" ref="AD173:AD210" si="48">C246</f>
        <v>0</v>
      </c>
      <c r="AE173" s="165">
        <f t="shared" ref="AE173:AE210" si="49">D246</f>
        <v>0</v>
      </c>
      <c r="AF173" s="165" t="e">
        <f>#REF!</f>
        <v>#REF!</v>
      </c>
      <c r="AG173" s="165">
        <f t="shared" ref="AG173:AG210" si="50">E246</f>
        <v>0</v>
      </c>
      <c r="AH173" s="165">
        <f t="shared" ref="AH173:AH210" si="51">F246</f>
        <v>0</v>
      </c>
      <c r="AI173" s="165">
        <f t="shared" ref="AI173:AI210" si="52">J246</f>
        <v>0</v>
      </c>
      <c r="AJ173" s="165">
        <f t="shared" ref="AJ173:AJ210" si="53">L246</f>
        <v>0</v>
      </c>
      <c r="AK173" s="168">
        <f t="shared" ref="AK173:AK210" si="54">P246</f>
        <v>0</v>
      </c>
      <c r="AL173"/>
      <c r="AM173"/>
      <c r="AN173"/>
    </row>
    <row r="174" spans="2:40" s="136" customFormat="1" ht="30" customHeight="1" x14ac:dyDescent="0.35">
      <c r="B174" s="151"/>
      <c r="C174" s="258"/>
      <c r="D174" s="260"/>
      <c r="E174" s="263"/>
      <c r="F174" s="408"/>
      <c r="G174" s="409"/>
      <c r="H174" s="410"/>
      <c r="I174" s="270"/>
      <c r="J174" s="405"/>
      <c r="K174" s="398"/>
      <c r="L174" s="418"/>
      <c r="M174" s="419"/>
      <c r="N174" s="267" t="str" cm="1">
        <f t="array" ref="N174">IF(OR($E174="NO",$F174="N/A"),"N/A",
IF(OR($D174&lt;0,$D174=""),"",
IF($D174&lt;7,
IF($F174=50%,INDEX($J$35:$J$41,$D174+1,1),
IF($F174=60%,INDEX($O$35:$O$41,$D174+1,1),"")),
IF($F174=50%,$J$40*(($D174-6)*0.15+1),IF($F174=60%,$O$40*(($D174-5)*0.15+1),"")))))</f>
        <v/>
      </c>
      <c r="O174" s="267">
        <f t="shared" si="14"/>
        <v>0</v>
      </c>
      <c r="P174" s="253" t="str" cm="1">
        <f t="array" ref="P174">IF(OR($E174="NO",$F174="N/A"),"N/A",
IF(OR($D174&lt;0,$D174=""),"",
IF($D174&lt;7,
IF($F174=50%,INDEX($K$35:$K$41,$D174+1,1),
IF($F174=60%,INDEX($P$35:$P$41,$D174+1,1),"")),
IF($F174=50%,$K$40*(($D174-6)*0.15+1),IF($F174=60%,$P$40*(($D174-5)*0.15+1),"")))))</f>
        <v/>
      </c>
      <c r="Q174" s="206"/>
      <c r="R174" s="129"/>
      <c r="AC174"/>
      <c r="AD174" s="165">
        <f t="shared" si="48"/>
        <v>0</v>
      </c>
      <c r="AE174" s="165">
        <f t="shared" si="49"/>
        <v>0</v>
      </c>
      <c r="AF174" s="165" t="e">
        <f>#REF!</f>
        <v>#REF!</v>
      </c>
      <c r="AG174" s="165">
        <f t="shared" si="50"/>
        <v>0</v>
      </c>
      <c r="AH174" s="165">
        <f t="shared" si="51"/>
        <v>0</v>
      </c>
      <c r="AI174" s="165">
        <f t="shared" si="52"/>
        <v>0</v>
      </c>
      <c r="AJ174" s="165">
        <f t="shared" si="53"/>
        <v>0</v>
      </c>
      <c r="AK174" s="168">
        <f t="shared" si="54"/>
        <v>0</v>
      </c>
      <c r="AL174"/>
      <c r="AM174"/>
      <c r="AN174"/>
    </row>
    <row r="175" spans="2:40" s="136" customFormat="1" ht="30" customHeight="1" x14ac:dyDescent="0.35">
      <c r="B175" s="151"/>
      <c r="C175" s="258"/>
      <c r="D175" s="260"/>
      <c r="E175" s="263"/>
      <c r="F175" s="408"/>
      <c r="G175" s="409"/>
      <c r="H175" s="410"/>
      <c r="I175" s="270"/>
      <c r="J175" s="405"/>
      <c r="K175" s="398"/>
      <c r="L175" s="418"/>
      <c r="M175" s="419"/>
      <c r="N175" s="267" t="str" cm="1">
        <f t="array" ref="N175">IF(OR($E175="NO",$F175="N/A"),"N/A",
IF(OR($D175&lt;0,$D175=""),"",
IF($D175&lt;7,
IF($F175=50%,INDEX($J$35:$J$41,$D175+1,1),
IF($F175=60%,INDEX($O$35:$O$41,$D175+1,1),"")),
IF($F175=50%,$J$40*(($D175-6)*0.15+1),IF($F175=60%,$O$40*(($D175-5)*0.15+1),"")))))</f>
        <v/>
      </c>
      <c r="O175" s="267">
        <f t="shared" si="14"/>
        <v>0</v>
      </c>
      <c r="P175" s="253" t="str" cm="1">
        <f t="array" ref="P175">IF(OR($E175="NO",$F175="N/A"),"N/A",
IF(OR($D175&lt;0,$D175=""),"",
IF($D175&lt;7,
IF($F175=50%,INDEX($K$35:$K$41,$D175+1,1),
IF($F175=60%,INDEX($P$35:$P$41,$D175+1,1),"")),
IF($F175=50%,$K$40*(($D175-6)*0.15+1),IF($F175=60%,$P$40*(($D175-5)*0.15+1),"")))))</f>
        <v/>
      </c>
      <c r="Q175" s="206"/>
      <c r="R175" s="129"/>
      <c r="AC175"/>
      <c r="AD175" s="165">
        <f t="shared" si="48"/>
        <v>0</v>
      </c>
      <c r="AE175" s="165">
        <f t="shared" si="49"/>
        <v>0</v>
      </c>
      <c r="AF175" s="165" t="e">
        <f>#REF!</f>
        <v>#REF!</v>
      </c>
      <c r="AG175" s="165">
        <f t="shared" si="50"/>
        <v>0</v>
      </c>
      <c r="AH175" s="165">
        <f t="shared" si="51"/>
        <v>0</v>
      </c>
      <c r="AI175" s="165">
        <f t="shared" si="52"/>
        <v>0</v>
      </c>
      <c r="AJ175" s="165">
        <f t="shared" si="53"/>
        <v>0</v>
      </c>
      <c r="AK175" s="168">
        <f t="shared" si="54"/>
        <v>0</v>
      </c>
      <c r="AL175"/>
      <c r="AM175"/>
      <c r="AN175"/>
    </row>
    <row r="176" spans="2:40" s="136" customFormat="1" ht="30" customHeight="1" x14ac:dyDescent="0.35">
      <c r="B176" s="151"/>
      <c r="C176" s="258"/>
      <c r="D176" s="260"/>
      <c r="E176" s="263"/>
      <c r="F176" s="408"/>
      <c r="G176" s="409"/>
      <c r="H176" s="410"/>
      <c r="I176" s="270"/>
      <c r="J176" s="405"/>
      <c r="K176" s="398"/>
      <c r="L176" s="418"/>
      <c r="M176" s="419"/>
      <c r="N176" s="267" t="str" cm="1">
        <f t="array" ref="N176">IF(OR($E176="NO",$F176="N/A"),"N/A",
IF(OR($D176&lt;0,$D176=""),"",
IF($D176&lt;7,
IF($F176=50%,INDEX($J$35:$J$41,$D176+1,1),
IF($F176=60%,INDEX($O$35:$O$41,$D176+1,1),"")),
IF($F176=50%,$J$40*(($D176-6)*0.15+1),IF($F176=60%,$O$40*(($D176-5)*0.15+1),"")))))</f>
        <v/>
      </c>
      <c r="O176" s="267">
        <f t="shared" si="14"/>
        <v>0</v>
      </c>
      <c r="P176" s="253" t="str" cm="1">
        <f t="array" ref="P176">IF(OR($E176="NO",$F176="N/A"),"N/A",
IF(OR($D176&lt;0,$D176=""),"",
IF($D176&lt;7,
IF($F176=50%,INDEX($K$35:$K$41,$D176+1,1),
IF($F176=60%,INDEX($P$35:$P$41,$D176+1,1),"")),
IF($F176=50%,$K$40*(($D176-6)*0.15+1),IF($F176=60%,$P$40*(($D176-5)*0.15+1),"")))))</f>
        <v/>
      </c>
      <c r="Q176" s="206"/>
      <c r="R176" s="129"/>
      <c r="AC176"/>
      <c r="AD176" s="165">
        <f t="shared" si="48"/>
        <v>0</v>
      </c>
      <c r="AE176" s="165">
        <f t="shared" si="49"/>
        <v>0</v>
      </c>
      <c r="AF176" s="165" t="e">
        <f>#REF!</f>
        <v>#REF!</v>
      </c>
      <c r="AG176" s="165">
        <f t="shared" si="50"/>
        <v>0</v>
      </c>
      <c r="AH176" s="165">
        <f t="shared" si="51"/>
        <v>0</v>
      </c>
      <c r="AI176" s="165">
        <f t="shared" si="52"/>
        <v>0</v>
      </c>
      <c r="AJ176" s="165">
        <f t="shared" si="53"/>
        <v>0</v>
      </c>
      <c r="AK176" s="168">
        <f t="shared" si="54"/>
        <v>0</v>
      </c>
      <c r="AL176"/>
      <c r="AM176"/>
      <c r="AN176"/>
    </row>
    <row r="177" spans="2:40" s="136" customFormat="1" ht="30" customHeight="1" x14ac:dyDescent="0.35">
      <c r="B177" s="151"/>
      <c r="C177" s="258"/>
      <c r="D177" s="260"/>
      <c r="E177" s="263"/>
      <c r="F177" s="408"/>
      <c r="G177" s="409"/>
      <c r="H177" s="410"/>
      <c r="I177" s="270"/>
      <c r="J177" s="405"/>
      <c r="K177" s="398"/>
      <c r="L177" s="418"/>
      <c r="M177" s="419"/>
      <c r="N177" s="267" t="str" cm="1">
        <f t="array" ref="N177">IF(OR($E177="NO",$F177="N/A"),"N/A",
IF(OR($D177&lt;0,$D177=""),"",
IF($D177&lt;7,
IF($F177=50%,INDEX($J$35:$J$41,$D177+1,1),
IF($F177=60%,INDEX($O$35:$O$41,$D177+1,1),"")),
IF($F177=50%,$J$40*(($D177-6)*0.15+1),IF($F177=60%,$O$40*(($D177-5)*0.15+1),"")))))</f>
        <v/>
      </c>
      <c r="O177" s="267">
        <f t="shared" si="14"/>
        <v>0</v>
      </c>
      <c r="P177" s="253" t="str" cm="1">
        <f t="array" ref="P177">IF(OR($E177="NO",$F177="N/A"),"N/A",
IF(OR($D177&lt;0,$D177=""),"",
IF($D177&lt;7,
IF($F177=50%,INDEX($K$35:$K$41,$D177+1,1),
IF($F177=60%,INDEX($P$35:$P$41,$D177+1,1),"")),
IF($F177=50%,$K$40*(($D177-6)*0.15+1),IF($F177=60%,$P$40*(($D177-5)*0.15+1),"")))))</f>
        <v/>
      </c>
      <c r="Q177" s="206"/>
      <c r="R177" s="129"/>
      <c r="AC177"/>
      <c r="AD177" s="165">
        <f t="shared" si="48"/>
        <v>0</v>
      </c>
      <c r="AE177" s="165">
        <f t="shared" si="49"/>
        <v>0</v>
      </c>
      <c r="AF177" s="165" t="e">
        <f>#REF!</f>
        <v>#REF!</v>
      </c>
      <c r="AG177" s="165">
        <f t="shared" si="50"/>
        <v>0</v>
      </c>
      <c r="AH177" s="165">
        <f t="shared" si="51"/>
        <v>0</v>
      </c>
      <c r="AI177" s="165">
        <f t="shared" si="52"/>
        <v>0</v>
      </c>
      <c r="AJ177" s="165">
        <f t="shared" si="53"/>
        <v>0</v>
      </c>
      <c r="AK177" s="168">
        <f t="shared" si="54"/>
        <v>0</v>
      </c>
      <c r="AL177"/>
      <c r="AM177"/>
      <c r="AN177"/>
    </row>
    <row r="178" spans="2:40" s="136" customFormat="1" ht="30" customHeight="1" x14ac:dyDescent="0.35">
      <c r="B178" s="151"/>
      <c r="C178" s="258"/>
      <c r="D178" s="260"/>
      <c r="E178" s="263"/>
      <c r="F178" s="408"/>
      <c r="G178" s="409"/>
      <c r="H178" s="410"/>
      <c r="I178" s="270"/>
      <c r="J178" s="405"/>
      <c r="K178" s="398"/>
      <c r="L178" s="418"/>
      <c r="M178" s="419"/>
      <c r="N178" s="267" t="str" cm="1">
        <f t="array" ref="N178">IF(OR($E178="NO",$F178="N/A"),"N/A",
IF(OR($D178&lt;0,$D178=""),"",
IF($D178&lt;7,
IF($F178=50%,INDEX($J$35:$J$41,$D178+1,1),
IF($F178=60%,INDEX($O$35:$O$41,$D178+1,1),"")),
IF($F178=50%,$J$40*(($D178-6)*0.15+1),IF($F178=60%,$O$40*(($D178-5)*0.15+1),"")))))</f>
        <v/>
      </c>
      <c r="O178" s="267">
        <f t="shared" si="14"/>
        <v>0</v>
      </c>
      <c r="P178" s="253" t="str" cm="1">
        <f t="array" ref="P178">IF(OR($E178="NO",$F178="N/A"),"N/A",
IF(OR($D178&lt;0,$D178=""),"",
IF($D178&lt;7,
IF($F178=50%,INDEX($K$35:$K$41,$D178+1,1),
IF($F178=60%,INDEX($P$35:$P$41,$D178+1,1),"")),
IF($F178=50%,$K$40*(($D178-6)*0.15+1),IF($F178=60%,$P$40*(($D178-5)*0.15+1),"")))))</f>
        <v/>
      </c>
      <c r="Q178" s="206"/>
      <c r="R178" s="129"/>
      <c r="AC178"/>
      <c r="AD178" s="165">
        <f t="shared" si="48"/>
        <v>0</v>
      </c>
      <c r="AE178" s="165">
        <f t="shared" si="49"/>
        <v>0</v>
      </c>
      <c r="AF178" s="165" t="e">
        <f>#REF!</f>
        <v>#REF!</v>
      </c>
      <c r="AG178" s="165">
        <f t="shared" si="50"/>
        <v>0</v>
      </c>
      <c r="AH178" s="165">
        <f t="shared" si="51"/>
        <v>0</v>
      </c>
      <c r="AI178" s="165">
        <f t="shared" si="52"/>
        <v>0</v>
      </c>
      <c r="AJ178" s="165">
        <f t="shared" si="53"/>
        <v>0</v>
      </c>
      <c r="AK178" s="168">
        <f t="shared" si="54"/>
        <v>0</v>
      </c>
      <c r="AL178"/>
      <c r="AM178"/>
      <c r="AN178"/>
    </row>
    <row r="179" spans="2:40" s="136" customFormat="1" ht="30" customHeight="1" x14ac:dyDescent="0.35">
      <c r="B179" s="151"/>
      <c r="C179" s="258"/>
      <c r="D179" s="260"/>
      <c r="E179" s="263"/>
      <c r="F179" s="408"/>
      <c r="G179" s="409"/>
      <c r="H179" s="410"/>
      <c r="I179" s="270"/>
      <c r="J179" s="405"/>
      <c r="K179" s="398"/>
      <c r="L179" s="418"/>
      <c r="M179" s="419"/>
      <c r="N179" s="267" t="str" cm="1">
        <f t="array" ref="N179">IF(OR($E179="NO",$F179="N/A"),"N/A",
IF(OR($D179&lt;0,$D179=""),"",
IF($D179&lt;7,
IF($F179=50%,INDEX($J$35:$J$41,$D179+1,1),
IF($F179=60%,INDEX($O$35:$O$41,$D179+1,1),"")),
IF($F179=50%,$J$40*(($D179-6)*0.15+1),IF($F179=60%,$O$40*(($D179-5)*0.15+1),"")))))</f>
        <v/>
      </c>
      <c r="O179" s="267">
        <f t="shared" si="14"/>
        <v>0</v>
      </c>
      <c r="P179" s="253" t="str" cm="1">
        <f t="array" ref="P179">IF(OR($E179="NO",$F179="N/A"),"N/A",
IF(OR($D179&lt;0,$D179=""),"",
IF($D179&lt;7,
IF($F179=50%,INDEX($K$35:$K$41,$D179+1,1),
IF($F179=60%,INDEX($P$35:$P$41,$D179+1,1),"")),
IF($F179=50%,$K$40*(($D179-6)*0.15+1),IF($F179=60%,$P$40*(($D179-5)*0.15+1),"")))))</f>
        <v/>
      </c>
      <c r="Q179" s="206"/>
      <c r="R179" s="129"/>
      <c r="AC179"/>
      <c r="AD179" s="165">
        <f t="shared" si="48"/>
        <v>0</v>
      </c>
      <c r="AE179" s="165">
        <f t="shared" si="49"/>
        <v>0</v>
      </c>
      <c r="AF179" s="165" t="e">
        <f>#REF!</f>
        <v>#REF!</v>
      </c>
      <c r="AG179" s="165">
        <f t="shared" si="50"/>
        <v>0</v>
      </c>
      <c r="AH179" s="165">
        <f t="shared" si="51"/>
        <v>0</v>
      </c>
      <c r="AI179" s="165">
        <f t="shared" si="52"/>
        <v>0</v>
      </c>
      <c r="AJ179" s="165">
        <f t="shared" si="53"/>
        <v>0</v>
      </c>
      <c r="AK179" s="168">
        <f t="shared" si="54"/>
        <v>0</v>
      </c>
      <c r="AL179"/>
      <c r="AM179"/>
      <c r="AN179"/>
    </row>
    <row r="180" spans="2:40" s="136" customFormat="1" ht="30" customHeight="1" x14ac:dyDescent="0.35">
      <c r="B180" s="151"/>
      <c r="C180" s="258"/>
      <c r="D180" s="260"/>
      <c r="E180" s="263"/>
      <c r="F180" s="408"/>
      <c r="G180" s="409"/>
      <c r="H180" s="410"/>
      <c r="I180" s="270"/>
      <c r="J180" s="405"/>
      <c r="K180" s="398"/>
      <c r="L180" s="418"/>
      <c r="M180" s="419"/>
      <c r="N180" s="267" t="str" cm="1">
        <f t="array" ref="N180">IF(OR($E180="NO",$F180="N/A"),"N/A",
IF(OR($D180&lt;0,$D180=""),"",
IF($D180&lt;7,
IF($F180=50%,INDEX($J$35:$J$41,$D180+1,1),
IF($F180=60%,INDEX($O$35:$O$41,$D180+1,1),"")),
IF($F180=50%,$J$40*(($D180-6)*0.15+1),IF($F180=60%,$O$40*(($D180-5)*0.15+1),"")))))</f>
        <v/>
      </c>
      <c r="O180" s="267">
        <f t="shared" si="14"/>
        <v>0</v>
      </c>
      <c r="P180" s="253" t="str" cm="1">
        <f t="array" ref="P180">IF(OR($E180="NO",$F180="N/A"),"N/A",
IF(OR($D180&lt;0,$D180=""),"",
IF($D180&lt;7,
IF($F180=50%,INDEX($K$35:$K$41,$D180+1,1),
IF($F180=60%,INDEX($P$35:$P$41,$D180+1,1),"")),
IF($F180=50%,$K$40*(($D180-6)*0.15+1),IF($F180=60%,$P$40*(($D180-5)*0.15+1),"")))))</f>
        <v/>
      </c>
      <c r="Q180" s="206"/>
      <c r="R180" s="129"/>
      <c r="AC180"/>
      <c r="AD180" s="165">
        <f t="shared" si="48"/>
        <v>0</v>
      </c>
      <c r="AE180" s="165">
        <f t="shared" si="49"/>
        <v>0</v>
      </c>
      <c r="AF180" s="165" t="e">
        <f>#REF!</f>
        <v>#REF!</v>
      </c>
      <c r="AG180" s="165">
        <f t="shared" si="50"/>
        <v>0</v>
      </c>
      <c r="AH180" s="165">
        <f t="shared" si="51"/>
        <v>0</v>
      </c>
      <c r="AI180" s="165">
        <f t="shared" si="52"/>
        <v>0</v>
      </c>
      <c r="AJ180" s="165">
        <f t="shared" si="53"/>
        <v>0</v>
      </c>
      <c r="AK180" s="168">
        <f t="shared" si="54"/>
        <v>0</v>
      </c>
      <c r="AL180"/>
      <c r="AM180"/>
      <c r="AN180"/>
    </row>
    <row r="181" spans="2:40" s="136" customFormat="1" ht="30" customHeight="1" x14ac:dyDescent="0.35">
      <c r="B181" s="151"/>
      <c r="C181" s="258"/>
      <c r="D181" s="260"/>
      <c r="E181" s="263"/>
      <c r="F181" s="408"/>
      <c r="G181" s="409"/>
      <c r="H181" s="410"/>
      <c r="I181" s="270"/>
      <c r="J181" s="405"/>
      <c r="K181" s="398"/>
      <c r="L181" s="418"/>
      <c r="M181" s="419"/>
      <c r="N181" s="267" t="str" cm="1">
        <f t="array" ref="N181">IF(OR($E181="NO",$F181="N/A"),"N/A",
IF(OR($D181&lt;0,$D181=""),"",
IF($D181&lt;7,
IF($F181=50%,INDEX($J$35:$J$41,$D181+1,1),
IF($F181=60%,INDEX($O$35:$O$41,$D181+1,1),"")),
IF($F181=50%,$J$40*(($D181-6)*0.15+1),IF($F181=60%,$O$40*(($D181-5)*0.15+1),"")))))</f>
        <v/>
      </c>
      <c r="O181" s="267">
        <f t="shared" si="14"/>
        <v>0</v>
      </c>
      <c r="P181" s="253" t="str" cm="1">
        <f t="array" ref="P181">IF(OR($E181="NO",$F181="N/A"),"N/A",
IF(OR($D181&lt;0,$D181=""),"",
IF($D181&lt;7,
IF($F181=50%,INDEX($K$35:$K$41,$D181+1,1),
IF($F181=60%,INDEX($P$35:$P$41,$D181+1,1),"")),
IF($F181=50%,$K$40*(($D181-6)*0.15+1),IF($F181=60%,$P$40*(($D181-5)*0.15+1),"")))))</f>
        <v/>
      </c>
      <c r="Q181" s="206"/>
      <c r="R181" s="129"/>
      <c r="AC181"/>
      <c r="AD181" s="165">
        <f t="shared" si="48"/>
        <v>0</v>
      </c>
      <c r="AE181" s="165">
        <f t="shared" si="49"/>
        <v>0</v>
      </c>
      <c r="AF181" s="165" t="e">
        <f>#REF!</f>
        <v>#REF!</v>
      </c>
      <c r="AG181" s="165">
        <f t="shared" si="50"/>
        <v>0</v>
      </c>
      <c r="AH181" s="165">
        <f t="shared" si="51"/>
        <v>0</v>
      </c>
      <c r="AI181" s="165">
        <f t="shared" si="52"/>
        <v>0</v>
      </c>
      <c r="AJ181" s="165">
        <f t="shared" si="53"/>
        <v>0</v>
      </c>
      <c r="AK181" s="168">
        <f t="shared" si="54"/>
        <v>0</v>
      </c>
      <c r="AL181"/>
      <c r="AM181"/>
      <c r="AN181"/>
    </row>
    <row r="182" spans="2:40" s="136" customFormat="1" ht="30" customHeight="1" x14ac:dyDescent="0.35">
      <c r="B182" s="151"/>
      <c r="C182" s="258"/>
      <c r="D182" s="260"/>
      <c r="E182" s="263"/>
      <c r="F182" s="408"/>
      <c r="G182" s="409"/>
      <c r="H182" s="410"/>
      <c r="I182" s="270"/>
      <c r="J182" s="405"/>
      <c r="K182" s="398"/>
      <c r="L182" s="418"/>
      <c r="M182" s="419"/>
      <c r="N182" s="267" t="str" cm="1">
        <f t="array" ref="N182">IF(OR($E182="NO",$F182="N/A"),"N/A",
IF(OR($D182&lt;0,$D182=""),"",
IF($D182&lt;7,
IF($F182=50%,INDEX($J$35:$J$41,$D182+1,1),
IF($F182=60%,INDEX($O$35:$O$41,$D182+1,1),"")),
IF($F182=50%,$J$40*(($D182-6)*0.15+1),IF($F182=60%,$O$40*(($D182-5)*0.15+1),"")))))</f>
        <v/>
      </c>
      <c r="O182" s="267">
        <f t="shared" si="14"/>
        <v>0</v>
      </c>
      <c r="P182" s="253" t="str" cm="1">
        <f t="array" ref="P182">IF(OR($E182="NO",$F182="N/A"),"N/A",
IF(OR($D182&lt;0,$D182=""),"",
IF($D182&lt;7,
IF($F182=50%,INDEX($K$35:$K$41,$D182+1,1),
IF($F182=60%,INDEX($P$35:$P$41,$D182+1,1),"")),
IF($F182=50%,$K$40*(($D182-6)*0.15+1),IF($F182=60%,$P$40*(($D182-5)*0.15+1),"")))))</f>
        <v/>
      </c>
      <c r="Q182" s="206"/>
      <c r="R182" s="129"/>
      <c r="AC182"/>
      <c r="AD182" s="165">
        <f t="shared" si="48"/>
        <v>0</v>
      </c>
      <c r="AE182" s="165">
        <f t="shared" si="49"/>
        <v>0</v>
      </c>
      <c r="AF182" s="165" t="e">
        <f>#REF!</f>
        <v>#REF!</v>
      </c>
      <c r="AG182" s="165">
        <f t="shared" si="50"/>
        <v>0</v>
      </c>
      <c r="AH182" s="165">
        <f t="shared" si="51"/>
        <v>0</v>
      </c>
      <c r="AI182" s="165">
        <f t="shared" si="52"/>
        <v>0</v>
      </c>
      <c r="AJ182" s="165">
        <f t="shared" si="53"/>
        <v>0</v>
      </c>
      <c r="AK182" s="168">
        <f t="shared" si="54"/>
        <v>0</v>
      </c>
      <c r="AL182"/>
      <c r="AM182"/>
      <c r="AN182"/>
    </row>
    <row r="183" spans="2:40" s="136" customFormat="1" ht="30" customHeight="1" x14ac:dyDescent="0.35">
      <c r="B183" s="151"/>
      <c r="C183" s="258"/>
      <c r="D183" s="260"/>
      <c r="E183" s="263"/>
      <c r="F183" s="408"/>
      <c r="G183" s="409"/>
      <c r="H183" s="410"/>
      <c r="I183" s="270"/>
      <c r="J183" s="405"/>
      <c r="K183" s="398"/>
      <c r="L183" s="418"/>
      <c r="M183" s="419"/>
      <c r="N183" s="267" t="str" cm="1">
        <f t="array" ref="N183">IF(OR($E183="NO",$F183="N/A"),"N/A",
IF(OR($D183&lt;0,$D183=""),"",
IF($D183&lt;7,
IF($F183=50%,INDEX($J$35:$J$41,$D183+1,1),
IF($F183=60%,INDEX($O$35:$O$41,$D183+1,1),"")),
IF($F183=50%,$J$40*(($D183-6)*0.15+1),IF($F183=60%,$O$40*(($D183-5)*0.15+1),"")))))</f>
        <v/>
      </c>
      <c r="O183" s="267">
        <f t="shared" si="14"/>
        <v>0</v>
      </c>
      <c r="P183" s="253" t="str" cm="1">
        <f t="array" ref="P183">IF(OR($E183="NO",$F183="N/A"),"N/A",
IF(OR($D183&lt;0,$D183=""),"",
IF($D183&lt;7,
IF($F183=50%,INDEX($K$35:$K$41,$D183+1,1),
IF($F183=60%,INDEX($P$35:$P$41,$D183+1,1),"")),
IF($F183=50%,$K$40*(($D183-6)*0.15+1),IF($F183=60%,$P$40*(($D183-5)*0.15+1),"")))))</f>
        <v/>
      </c>
      <c r="Q183" s="206"/>
      <c r="R183" s="129"/>
      <c r="AC183"/>
      <c r="AD183" s="165">
        <f t="shared" si="48"/>
        <v>0</v>
      </c>
      <c r="AE183" s="165">
        <f t="shared" si="49"/>
        <v>0</v>
      </c>
      <c r="AF183" s="165" t="e">
        <f>#REF!</f>
        <v>#REF!</v>
      </c>
      <c r="AG183" s="165">
        <f t="shared" si="50"/>
        <v>0</v>
      </c>
      <c r="AH183" s="165">
        <f t="shared" si="51"/>
        <v>0</v>
      </c>
      <c r="AI183" s="165">
        <f t="shared" si="52"/>
        <v>0</v>
      </c>
      <c r="AJ183" s="165">
        <f t="shared" si="53"/>
        <v>0</v>
      </c>
      <c r="AK183" s="168">
        <f t="shared" si="54"/>
        <v>0</v>
      </c>
      <c r="AL183"/>
      <c r="AM183"/>
      <c r="AN183"/>
    </row>
    <row r="184" spans="2:40" s="136" customFormat="1" ht="30" customHeight="1" x14ac:dyDescent="0.35">
      <c r="B184" s="151"/>
      <c r="C184" s="258"/>
      <c r="D184" s="260"/>
      <c r="E184" s="263"/>
      <c r="F184" s="408"/>
      <c r="G184" s="409"/>
      <c r="H184" s="410"/>
      <c r="I184" s="270"/>
      <c r="J184" s="405"/>
      <c r="K184" s="398"/>
      <c r="L184" s="418"/>
      <c r="M184" s="419"/>
      <c r="N184" s="267" t="str" cm="1">
        <f t="array" ref="N184">IF(OR($E184="NO",$F184="N/A"),"N/A",
IF(OR($D184&lt;0,$D184=""),"",
IF($D184&lt;7,
IF($F184=50%,INDEX($J$35:$J$41,$D184+1,1),
IF($F184=60%,INDEX($O$35:$O$41,$D184+1,1),"")),
IF($F184=50%,$J$40*(($D184-6)*0.15+1),IF($F184=60%,$O$40*(($D184-5)*0.15+1),"")))))</f>
        <v/>
      </c>
      <c r="O184" s="267">
        <f t="shared" si="14"/>
        <v>0</v>
      </c>
      <c r="P184" s="253" t="str" cm="1">
        <f t="array" ref="P184">IF(OR($E184="NO",$F184="N/A"),"N/A",
IF(OR($D184&lt;0,$D184=""),"",
IF($D184&lt;7,
IF($F184=50%,INDEX($K$35:$K$41,$D184+1,1),
IF($F184=60%,INDEX($P$35:$P$41,$D184+1,1),"")),
IF($F184=50%,$K$40*(($D184-6)*0.15+1),IF($F184=60%,$P$40*(($D184-5)*0.15+1),"")))))</f>
        <v/>
      </c>
      <c r="Q184" s="206"/>
      <c r="R184" s="129"/>
      <c r="AC184"/>
      <c r="AD184" s="165">
        <f t="shared" si="48"/>
        <v>0</v>
      </c>
      <c r="AE184" s="165">
        <f t="shared" si="49"/>
        <v>0</v>
      </c>
      <c r="AF184" s="165" t="e">
        <f>#REF!</f>
        <v>#REF!</v>
      </c>
      <c r="AG184" s="165">
        <f t="shared" si="50"/>
        <v>0</v>
      </c>
      <c r="AH184" s="165">
        <f t="shared" si="51"/>
        <v>0</v>
      </c>
      <c r="AI184" s="165">
        <f t="shared" si="52"/>
        <v>0</v>
      </c>
      <c r="AJ184" s="165">
        <f t="shared" si="53"/>
        <v>0</v>
      </c>
      <c r="AK184" s="168">
        <f t="shared" si="54"/>
        <v>0</v>
      </c>
      <c r="AL184"/>
      <c r="AM184"/>
      <c r="AN184"/>
    </row>
    <row r="185" spans="2:40" s="136" customFormat="1" ht="30" customHeight="1" x14ac:dyDescent="0.35">
      <c r="B185" s="151"/>
      <c r="C185" s="258"/>
      <c r="D185" s="260"/>
      <c r="E185" s="263"/>
      <c r="F185" s="408"/>
      <c r="G185" s="409"/>
      <c r="H185" s="410"/>
      <c r="I185" s="270"/>
      <c r="J185" s="405"/>
      <c r="K185" s="398"/>
      <c r="L185" s="418"/>
      <c r="M185" s="419"/>
      <c r="N185" s="267" t="str" cm="1">
        <f t="array" ref="N185">IF(OR($E185="NO",$F185="N/A"),"N/A",
IF(OR($D185&lt;0,$D185=""),"",
IF($D185&lt;7,
IF($F185=50%,INDEX($J$35:$J$41,$D185+1,1),
IF($F185=60%,INDEX($O$35:$O$41,$D185+1,1),"")),
IF($F185=50%,$J$40*(($D185-6)*0.15+1),IF($F185=60%,$O$40*(($D185-5)*0.15+1),"")))))</f>
        <v/>
      </c>
      <c r="O185" s="267">
        <f t="shared" si="14"/>
        <v>0</v>
      </c>
      <c r="P185" s="253" t="str" cm="1">
        <f t="array" ref="P185">IF(OR($E185="NO",$F185="N/A"),"N/A",
IF(OR($D185&lt;0,$D185=""),"",
IF($D185&lt;7,
IF($F185=50%,INDEX($K$35:$K$41,$D185+1,1),
IF($F185=60%,INDEX($P$35:$P$41,$D185+1,1),"")),
IF($F185=50%,$K$40*(($D185-6)*0.15+1),IF($F185=60%,$P$40*(($D185-5)*0.15+1),"")))))</f>
        <v/>
      </c>
      <c r="Q185" s="206"/>
      <c r="R185" s="129"/>
      <c r="AC185"/>
      <c r="AD185" s="165">
        <f t="shared" si="48"/>
        <v>0</v>
      </c>
      <c r="AE185" s="165">
        <f t="shared" si="49"/>
        <v>0</v>
      </c>
      <c r="AF185" s="165" t="e">
        <f>#REF!</f>
        <v>#REF!</v>
      </c>
      <c r="AG185" s="165">
        <f t="shared" si="50"/>
        <v>0</v>
      </c>
      <c r="AH185" s="165">
        <f t="shared" si="51"/>
        <v>0</v>
      </c>
      <c r="AI185" s="165">
        <f t="shared" si="52"/>
        <v>0</v>
      </c>
      <c r="AJ185" s="165">
        <f t="shared" si="53"/>
        <v>0</v>
      </c>
      <c r="AK185" s="168">
        <f t="shared" si="54"/>
        <v>0</v>
      </c>
      <c r="AL185"/>
      <c r="AM185"/>
      <c r="AN185"/>
    </row>
    <row r="186" spans="2:40" s="136" customFormat="1" ht="30" customHeight="1" x14ac:dyDescent="0.35">
      <c r="B186" s="151"/>
      <c r="C186" s="258"/>
      <c r="D186" s="260"/>
      <c r="E186" s="263"/>
      <c r="F186" s="408"/>
      <c r="G186" s="409"/>
      <c r="H186" s="410"/>
      <c r="I186" s="270"/>
      <c r="J186" s="405"/>
      <c r="K186" s="398"/>
      <c r="L186" s="418"/>
      <c r="M186" s="419"/>
      <c r="N186" s="267" t="str" cm="1">
        <f t="array" ref="N186">IF(OR($E186="NO",$F186="N/A"),"N/A",
IF(OR($D186&lt;0,$D186=""),"",
IF($D186&lt;7,
IF($F186=50%,INDEX($J$35:$J$41,$D186+1,1),
IF($F186=60%,INDEX($O$35:$O$41,$D186+1,1),"")),
IF($F186=50%,$J$40*(($D186-6)*0.15+1),IF($F186=60%,$O$40*(($D186-5)*0.15+1),"")))))</f>
        <v/>
      </c>
      <c r="O186" s="267">
        <f t="shared" si="14"/>
        <v>0</v>
      </c>
      <c r="P186" s="253" t="str" cm="1">
        <f t="array" ref="P186">IF(OR($E186="NO",$F186="N/A"),"N/A",
IF(OR($D186&lt;0,$D186=""),"",
IF($D186&lt;7,
IF($F186=50%,INDEX($K$35:$K$41,$D186+1,1),
IF($F186=60%,INDEX($P$35:$P$41,$D186+1,1),"")),
IF($F186=50%,$K$40*(($D186-6)*0.15+1),IF($F186=60%,$P$40*(($D186-5)*0.15+1),"")))))</f>
        <v/>
      </c>
      <c r="Q186" s="206"/>
      <c r="R186" s="129"/>
      <c r="AC186"/>
      <c r="AD186" s="165">
        <f t="shared" si="48"/>
        <v>0</v>
      </c>
      <c r="AE186" s="165">
        <f t="shared" si="49"/>
        <v>0</v>
      </c>
      <c r="AF186" s="165" t="e">
        <f>#REF!</f>
        <v>#REF!</v>
      </c>
      <c r="AG186" s="165">
        <f t="shared" si="50"/>
        <v>0</v>
      </c>
      <c r="AH186" s="165">
        <f t="shared" si="51"/>
        <v>0</v>
      </c>
      <c r="AI186" s="165">
        <f t="shared" si="52"/>
        <v>0</v>
      </c>
      <c r="AJ186" s="165">
        <f t="shared" si="53"/>
        <v>0</v>
      </c>
      <c r="AK186" s="168">
        <f t="shared" si="54"/>
        <v>0</v>
      </c>
      <c r="AL186"/>
      <c r="AM186"/>
      <c r="AN186"/>
    </row>
    <row r="187" spans="2:40" s="136" customFormat="1" ht="30" customHeight="1" x14ac:dyDescent="0.35">
      <c r="B187" s="151"/>
      <c r="C187" s="258"/>
      <c r="D187" s="260"/>
      <c r="E187" s="263"/>
      <c r="F187" s="408"/>
      <c r="G187" s="409"/>
      <c r="H187" s="410"/>
      <c r="I187" s="270"/>
      <c r="J187" s="405"/>
      <c r="K187" s="398"/>
      <c r="L187" s="418"/>
      <c r="M187" s="419"/>
      <c r="N187" s="267" t="str" cm="1">
        <f t="array" ref="N187">IF(OR($E187="NO",$F187="N/A"),"N/A",
IF(OR($D187&lt;0,$D187=""),"",
IF($D187&lt;7,
IF($F187=50%,INDEX($J$35:$J$41,$D187+1,1),
IF($F187=60%,INDEX($O$35:$O$41,$D187+1,1),"")),
IF($F187=50%,$J$40*(($D187-6)*0.15+1),IF($F187=60%,$O$40*(($D187-5)*0.15+1),"")))))</f>
        <v/>
      </c>
      <c r="O187" s="267">
        <f t="shared" si="14"/>
        <v>0</v>
      </c>
      <c r="P187" s="253" t="str" cm="1">
        <f t="array" ref="P187">IF(OR($E187="NO",$F187="N/A"),"N/A",
IF(OR($D187&lt;0,$D187=""),"",
IF($D187&lt;7,
IF($F187=50%,INDEX($K$35:$K$41,$D187+1,1),
IF($F187=60%,INDEX($P$35:$P$41,$D187+1,1),"")),
IF($F187=50%,$K$40*(($D187-6)*0.15+1),IF($F187=60%,$P$40*(($D187-5)*0.15+1),"")))))</f>
        <v/>
      </c>
      <c r="Q187" s="206"/>
      <c r="R187" s="129"/>
      <c r="AC187"/>
      <c r="AD187" s="165">
        <f t="shared" si="48"/>
        <v>0</v>
      </c>
      <c r="AE187" s="165">
        <f t="shared" si="49"/>
        <v>0</v>
      </c>
      <c r="AF187" s="165" t="e">
        <f>#REF!</f>
        <v>#REF!</v>
      </c>
      <c r="AG187" s="165">
        <f t="shared" si="50"/>
        <v>0</v>
      </c>
      <c r="AH187" s="165">
        <f t="shared" si="51"/>
        <v>0</v>
      </c>
      <c r="AI187" s="165">
        <f t="shared" si="52"/>
        <v>0</v>
      </c>
      <c r="AJ187" s="165">
        <f t="shared" si="53"/>
        <v>0</v>
      </c>
      <c r="AK187" s="168">
        <f t="shared" si="54"/>
        <v>0</v>
      </c>
      <c r="AL187"/>
      <c r="AM187"/>
      <c r="AN187"/>
    </row>
    <row r="188" spans="2:40" s="136" customFormat="1" ht="30" customHeight="1" x14ac:dyDescent="0.35">
      <c r="B188" s="151"/>
      <c r="C188" s="258"/>
      <c r="D188" s="260"/>
      <c r="E188" s="263"/>
      <c r="F188" s="408"/>
      <c r="G188" s="409"/>
      <c r="H188" s="410"/>
      <c r="I188" s="270"/>
      <c r="J188" s="405"/>
      <c r="K188" s="398"/>
      <c r="L188" s="418"/>
      <c r="M188" s="419"/>
      <c r="N188" s="267" t="str" cm="1">
        <f t="array" ref="N188">IF(OR($E188="NO",$F188="N/A"),"N/A",
IF(OR($D188&lt;0,$D188=""),"",
IF($D188&lt;7,
IF($F188=50%,INDEX($J$35:$J$41,$D188+1,1),
IF($F188=60%,INDEX($O$35:$O$41,$D188+1,1),"")),
IF($F188=50%,$J$40*(($D188-6)*0.15+1),IF($F188=60%,$O$40*(($D188-5)*0.15+1),"")))))</f>
        <v/>
      </c>
      <c r="O188" s="267">
        <f t="shared" si="14"/>
        <v>0</v>
      </c>
      <c r="P188" s="253" t="str" cm="1">
        <f t="array" ref="P188">IF(OR($E188="NO",$F188="N/A"),"N/A",
IF(OR($D188&lt;0,$D188=""),"",
IF($D188&lt;7,
IF($F188=50%,INDEX($K$35:$K$41,$D188+1,1),
IF($F188=60%,INDEX($P$35:$P$41,$D188+1,1),"")),
IF($F188=50%,$K$40*(($D188-6)*0.15+1),IF($F188=60%,$P$40*(($D188-5)*0.15+1),"")))))</f>
        <v/>
      </c>
      <c r="Q188" s="206"/>
      <c r="R188" s="129"/>
      <c r="AC188"/>
      <c r="AD188" s="165">
        <f t="shared" si="48"/>
        <v>0</v>
      </c>
      <c r="AE188" s="165">
        <f t="shared" si="49"/>
        <v>0</v>
      </c>
      <c r="AF188" s="165" t="e">
        <f>#REF!</f>
        <v>#REF!</v>
      </c>
      <c r="AG188" s="165">
        <f t="shared" si="50"/>
        <v>0</v>
      </c>
      <c r="AH188" s="165">
        <f t="shared" si="51"/>
        <v>0</v>
      </c>
      <c r="AI188" s="165">
        <f t="shared" si="52"/>
        <v>0</v>
      </c>
      <c r="AJ188" s="165">
        <f t="shared" si="53"/>
        <v>0</v>
      </c>
      <c r="AK188" s="168">
        <f t="shared" si="54"/>
        <v>0</v>
      </c>
      <c r="AL188"/>
      <c r="AM188"/>
      <c r="AN188"/>
    </row>
    <row r="189" spans="2:40" s="136" customFormat="1" ht="30" customHeight="1" x14ac:dyDescent="0.35">
      <c r="B189" s="151"/>
      <c r="C189" s="258"/>
      <c r="D189" s="260"/>
      <c r="E189" s="263"/>
      <c r="F189" s="408"/>
      <c r="G189" s="409"/>
      <c r="H189" s="410"/>
      <c r="I189" s="270"/>
      <c r="J189" s="405"/>
      <c r="K189" s="398"/>
      <c r="L189" s="418"/>
      <c r="M189" s="419"/>
      <c r="N189" s="267" t="str" cm="1">
        <f t="array" ref="N189">IF(OR($E189="NO",$F189="N/A"),"N/A",
IF(OR($D189&lt;0,$D189=""),"",
IF($D189&lt;7,
IF($F189=50%,INDEX($J$35:$J$41,$D189+1,1),
IF($F189=60%,INDEX($O$35:$O$41,$D189+1,1),"")),
IF($F189=50%,$J$40*(($D189-6)*0.15+1),IF($F189=60%,$O$40*(($D189-5)*0.15+1),"")))))</f>
        <v/>
      </c>
      <c r="O189" s="267">
        <f t="shared" si="14"/>
        <v>0</v>
      </c>
      <c r="P189" s="253" t="str" cm="1">
        <f t="array" ref="P189">IF(OR($E189="NO",$F189="N/A"),"N/A",
IF(OR($D189&lt;0,$D189=""),"",
IF($D189&lt;7,
IF($F189=50%,INDEX($K$35:$K$41,$D189+1,1),
IF($F189=60%,INDEX($P$35:$P$41,$D189+1,1),"")),
IF($F189=50%,$K$40*(($D189-6)*0.15+1),IF($F189=60%,$P$40*(($D189-5)*0.15+1),"")))))</f>
        <v/>
      </c>
      <c r="Q189" s="206"/>
      <c r="R189" s="129"/>
      <c r="AC189"/>
      <c r="AD189" s="165">
        <f t="shared" si="48"/>
        <v>0</v>
      </c>
      <c r="AE189" s="165">
        <f t="shared" si="49"/>
        <v>0</v>
      </c>
      <c r="AF189" s="165" t="e">
        <f>#REF!</f>
        <v>#REF!</v>
      </c>
      <c r="AG189" s="165">
        <f t="shared" si="50"/>
        <v>0</v>
      </c>
      <c r="AH189" s="165">
        <f t="shared" si="51"/>
        <v>0</v>
      </c>
      <c r="AI189" s="165">
        <f t="shared" si="52"/>
        <v>0</v>
      </c>
      <c r="AJ189" s="165">
        <f t="shared" si="53"/>
        <v>0</v>
      </c>
      <c r="AK189" s="168">
        <f t="shared" si="54"/>
        <v>0</v>
      </c>
      <c r="AL189"/>
      <c r="AM189"/>
      <c r="AN189"/>
    </row>
    <row r="190" spans="2:40" s="136" customFormat="1" ht="30" customHeight="1" x14ac:dyDescent="0.35">
      <c r="B190" s="151"/>
      <c r="C190" s="258"/>
      <c r="D190" s="260"/>
      <c r="E190" s="263"/>
      <c r="F190" s="408"/>
      <c r="G190" s="409"/>
      <c r="H190" s="410"/>
      <c r="I190" s="270"/>
      <c r="J190" s="405"/>
      <c r="K190" s="398"/>
      <c r="L190" s="418"/>
      <c r="M190" s="419"/>
      <c r="N190" s="267" t="str" cm="1">
        <f t="array" ref="N190">IF(OR($E190="NO",$F190="N/A"),"N/A",
IF(OR($D190&lt;0,$D190=""),"",
IF($D190&lt;7,
IF($F190=50%,INDEX($J$35:$J$41,$D190+1,1),
IF($F190=60%,INDEX($O$35:$O$41,$D190+1,1),"")),
IF($F190=50%,$J$40*(($D190-6)*0.15+1),IF($F190=60%,$O$40*(($D190-5)*0.15+1),"")))))</f>
        <v/>
      </c>
      <c r="O190" s="267">
        <f t="shared" si="14"/>
        <v>0</v>
      </c>
      <c r="P190" s="253" t="str" cm="1">
        <f t="array" ref="P190">IF(OR($E190="NO",$F190="N/A"),"N/A",
IF(OR($D190&lt;0,$D190=""),"",
IF($D190&lt;7,
IF($F190=50%,INDEX($K$35:$K$41,$D190+1,1),
IF($F190=60%,INDEX($P$35:$P$41,$D190+1,1),"")),
IF($F190=50%,$K$40*(($D190-6)*0.15+1),IF($F190=60%,$P$40*(($D190-5)*0.15+1),"")))))</f>
        <v/>
      </c>
      <c r="Q190" s="206"/>
      <c r="R190" s="129"/>
      <c r="AC190"/>
      <c r="AD190" s="165">
        <f t="shared" si="48"/>
        <v>0</v>
      </c>
      <c r="AE190" s="165">
        <f t="shared" si="49"/>
        <v>0</v>
      </c>
      <c r="AF190" s="165" t="e">
        <f>#REF!</f>
        <v>#REF!</v>
      </c>
      <c r="AG190" s="165">
        <f t="shared" si="50"/>
        <v>0</v>
      </c>
      <c r="AH190" s="165">
        <f t="shared" si="51"/>
        <v>0</v>
      </c>
      <c r="AI190" s="165">
        <f t="shared" si="52"/>
        <v>0</v>
      </c>
      <c r="AJ190" s="165">
        <f t="shared" si="53"/>
        <v>0</v>
      </c>
      <c r="AK190" s="168">
        <f t="shared" si="54"/>
        <v>0</v>
      </c>
      <c r="AL190"/>
      <c r="AM190"/>
      <c r="AN190"/>
    </row>
    <row r="191" spans="2:40" s="136" customFormat="1" ht="30" customHeight="1" x14ac:dyDescent="0.35">
      <c r="B191" s="151"/>
      <c r="C191" s="258"/>
      <c r="D191" s="260"/>
      <c r="E191" s="263"/>
      <c r="F191" s="408"/>
      <c r="G191" s="409"/>
      <c r="H191" s="410"/>
      <c r="I191" s="270"/>
      <c r="J191" s="405"/>
      <c r="K191" s="398"/>
      <c r="L191" s="418"/>
      <c r="M191" s="419"/>
      <c r="N191" s="267" t="str" cm="1">
        <f t="array" ref="N191">IF(OR($E191="NO",$F191="N/A"),"N/A",
IF(OR($D191&lt;0,$D191=""),"",
IF($D191&lt;7,
IF($F191=50%,INDEX($J$35:$J$41,$D191+1,1),
IF($F191=60%,INDEX($O$35:$O$41,$D191+1,1),"")),
IF($F191=50%,$J$40*(($D191-6)*0.15+1),IF($F191=60%,$O$40*(($D191-5)*0.15+1),"")))))</f>
        <v/>
      </c>
      <c r="O191" s="267">
        <f t="shared" si="14"/>
        <v>0</v>
      </c>
      <c r="P191" s="253" t="str" cm="1">
        <f t="array" ref="P191">IF(OR($E191="NO",$F191="N/A"),"N/A",
IF(OR($D191&lt;0,$D191=""),"",
IF($D191&lt;7,
IF($F191=50%,INDEX($K$35:$K$41,$D191+1,1),
IF($F191=60%,INDEX($P$35:$P$41,$D191+1,1),"")),
IF($F191=50%,$K$40*(($D191-6)*0.15+1),IF($F191=60%,$P$40*(($D191-5)*0.15+1),"")))))</f>
        <v/>
      </c>
      <c r="Q191" s="206"/>
      <c r="R191" s="129"/>
      <c r="AC191"/>
      <c r="AD191" s="165">
        <f t="shared" si="48"/>
        <v>0</v>
      </c>
      <c r="AE191" s="165">
        <f t="shared" si="49"/>
        <v>0</v>
      </c>
      <c r="AF191" s="165" t="e">
        <f>#REF!</f>
        <v>#REF!</v>
      </c>
      <c r="AG191" s="165">
        <f t="shared" si="50"/>
        <v>0</v>
      </c>
      <c r="AH191" s="165">
        <f t="shared" si="51"/>
        <v>0</v>
      </c>
      <c r="AI191" s="165">
        <f t="shared" si="52"/>
        <v>0</v>
      </c>
      <c r="AJ191" s="165">
        <f t="shared" si="53"/>
        <v>0</v>
      </c>
      <c r="AK191" s="168">
        <f t="shared" si="54"/>
        <v>0</v>
      </c>
      <c r="AL191"/>
      <c r="AM191"/>
      <c r="AN191"/>
    </row>
    <row r="192" spans="2:40" s="136" customFormat="1" ht="30" customHeight="1" x14ac:dyDescent="0.35">
      <c r="B192" s="151"/>
      <c r="C192" s="258"/>
      <c r="D192" s="260"/>
      <c r="E192" s="263"/>
      <c r="F192" s="408"/>
      <c r="G192" s="409"/>
      <c r="H192" s="410"/>
      <c r="I192" s="270"/>
      <c r="J192" s="405"/>
      <c r="K192" s="398"/>
      <c r="L192" s="418"/>
      <c r="M192" s="419"/>
      <c r="N192" s="267" t="str" cm="1">
        <f t="array" ref="N192">IF(OR($E192="NO",$F192="N/A"),"N/A",
IF(OR($D192&lt;0,$D192=""),"",
IF($D192&lt;7,
IF($F192=50%,INDEX($J$35:$J$41,$D192+1,1),
IF($F192=60%,INDEX($O$35:$O$41,$D192+1,1),"")),
IF($F192=50%,$J$40*(($D192-6)*0.15+1),IF($F192=60%,$O$40*(($D192-5)*0.15+1),"")))))</f>
        <v/>
      </c>
      <c r="O192" s="267">
        <f t="shared" si="14"/>
        <v>0</v>
      </c>
      <c r="P192" s="253" t="str" cm="1">
        <f t="array" ref="P192">IF(OR($E192="NO",$F192="N/A"),"N/A",
IF(OR($D192&lt;0,$D192=""),"",
IF($D192&lt;7,
IF($F192=50%,INDEX($K$35:$K$41,$D192+1,1),
IF($F192=60%,INDEX($P$35:$P$41,$D192+1,1),"")),
IF($F192=50%,$K$40*(($D192-6)*0.15+1),IF($F192=60%,$P$40*(($D192-5)*0.15+1),"")))))</f>
        <v/>
      </c>
      <c r="Q192" s="206"/>
      <c r="R192" s="129"/>
      <c r="AC192"/>
      <c r="AD192" s="165">
        <f t="shared" si="48"/>
        <v>0</v>
      </c>
      <c r="AE192" s="165">
        <f t="shared" si="49"/>
        <v>0</v>
      </c>
      <c r="AF192" s="165" t="e">
        <f>#REF!</f>
        <v>#REF!</v>
      </c>
      <c r="AG192" s="165">
        <f t="shared" si="50"/>
        <v>0</v>
      </c>
      <c r="AH192" s="165">
        <f t="shared" si="51"/>
        <v>0</v>
      </c>
      <c r="AI192" s="165">
        <f t="shared" si="52"/>
        <v>0</v>
      </c>
      <c r="AJ192" s="165">
        <f t="shared" si="53"/>
        <v>0</v>
      </c>
      <c r="AK192" s="168">
        <f t="shared" si="54"/>
        <v>0</v>
      </c>
      <c r="AL192"/>
      <c r="AM192"/>
      <c r="AN192"/>
    </row>
    <row r="193" spans="2:40" s="136" customFormat="1" ht="30" customHeight="1" x14ac:dyDescent="0.35">
      <c r="B193" s="151"/>
      <c r="C193" s="258"/>
      <c r="D193" s="260"/>
      <c r="E193" s="263"/>
      <c r="F193" s="408"/>
      <c r="G193" s="409"/>
      <c r="H193" s="410"/>
      <c r="I193" s="270"/>
      <c r="J193" s="405"/>
      <c r="K193" s="398"/>
      <c r="L193" s="418"/>
      <c r="M193" s="419"/>
      <c r="N193" s="267" t="str" cm="1">
        <f t="array" ref="N193">IF(OR($E193="NO",$F193="N/A"),"N/A",
IF(OR($D193&lt;0,$D193=""),"",
IF($D193&lt;7,
IF($F193=50%,INDEX($J$35:$J$41,$D193+1,1),
IF($F193=60%,INDEX($O$35:$O$41,$D193+1,1),"")),
IF($F193=50%,$J$40*(($D193-6)*0.15+1),IF($F193=60%,$O$40*(($D193-5)*0.15+1),"")))))</f>
        <v/>
      </c>
      <c r="O193" s="267">
        <f t="shared" si="14"/>
        <v>0</v>
      </c>
      <c r="P193" s="253" t="str" cm="1">
        <f t="array" ref="P193">IF(OR($E193="NO",$F193="N/A"),"N/A",
IF(OR($D193&lt;0,$D193=""),"",
IF($D193&lt;7,
IF($F193=50%,INDEX($K$35:$K$41,$D193+1,1),
IF($F193=60%,INDEX($P$35:$P$41,$D193+1,1),"")),
IF($F193=50%,$K$40*(($D193-6)*0.15+1),IF($F193=60%,$P$40*(($D193-5)*0.15+1),"")))))</f>
        <v/>
      </c>
      <c r="Q193" s="206"/>
      <c r="R193" s="129"/>
      <c r="AC193"/>
      <c r="AD193" s="165">
        <f t="shared" si="48"/>
        <v>0</v>
      </c>
      <c r="AE193" s="165">
        <f t="shared" si="49"/>
        <v>0</v>
      </c>
      <c r="AF193" s="165" t="e">
        <f>#REF!</f>
        <v>#REF!</v>
      </c>
      <c r="AG193" s="165">
        <f t="shared" si="50"/>
        <v>0</v>
      </c>
      <c r="AH193" s="165">
        <f t="shared" si="51"/>
        <v>0</v>
      </c>
      <c r="AI193" s="165">
        <f t="shared" si="52"/>
        <v>0</v>
      </c>
      <c r="AJ193" s="165">
        <f t="shared" si="53"/>
        <v>0</v>
      </c>
      <c r="AK193" s="168">
        <f t="shared" si="54"/>
        <v>0</v>
      </c>
      <c r="AL193"/>
      <c r="AM193"/>
      <c r="AN193"/>
    </row>
    <row r="194" spans="2:40" s="136" customFormat="1" ht="30" customHeight="1" x14ac:dyDescent="0.35">
      <c r="B194" s="151"/>
      <c r="C194" s="258"/>
      <c r="D194" s="260"/>
      <c r="E194" s="263"/>
      <c r="F194" s="408"/>
      <c r="G194" s="409"/>
      <c r="H194" s="410"/>
      <c r="I194" s="270"/>
      <c r="J194" s="405"/>
      <c r="K194" s="398"/>
      <c r="L194" s="418"/>
      <c r="M194" s="419"/>
      <c r="N194" s="267" t="str" cm="1">
        <f t="array" ref="N194">IF(OR($E194="NO",$F194="N/A"),"N/A",
IF(OR($D194&lt;0,$D194=""),"",
IF($D194&lt;7,
IF($F194=50%,INDEX($J$35:$J$41,$D194+1,1),
IF($F194=60%,INDEX($O$35:$O$41,$D194+1,1),"")),
IF($F194=50%,$J$40*(($D194-6)*0.15+1),IF($F194=60%,$O$40*(($D194-5)*0.15+1),"")))))</f>
        <v/>
      </c>
      <c r="O194" s="267">
        <f t="shared" si="14"/>
        <v>0</v>
      </c>
      <c r="P194" s="253" t="str" cm="1">
        <f t="array" ref="P194">IF(OR($E194="NO",$F194="N/A"),"N/A",
IF(OR($D194&lt;0,$D194=""),"",
IF($D194&lt;7,
IF($F194=50%,INDEX($K$35:$K$41,$D194+1,1),
IF($F194=60%,INDEX($P$35:$P$41,$D194+1,1),"")),
IF($F194=50%,$K$40*(($D194-6)*0.15+1),IF($F194=60%,$P$40*(($D194-5)*0.15+1),"")))))</f>
        <v/>
      </c>
      <c r="Q194" s="206"/>
      <c r="R194" s="129"/>
      <c r="AC194"/>
      <c r="AD194" s="165">
        <f t="shared" si="48"/>
        <v>0</v>
      </c>
      <c r="AE194" s="165">
        <f t="shared" si="49"/>
        <v>0</v>
      </c>
      <c r="AF194" s="165" t="e">
        <f>#REF!</f>
        <v>#REF!</v>
      </c>
      <c r="AG194" s="165">
        <f t="shared" si="50"/>
        <v>0</v>
      </c>
      <c r="AH194" s="165">
        <f t="shared" si="51"/>
        <v>0</v>
      </c>
      <c r="AI194" s="165">
        <f t="shared" si="52"/>
        <v>0</v>
      </c>
      <c r="AJ194" s="165">
        <f t="shared" si="53"/>
        <v>0</v>
      </c>
      <c r="AK194" s="168">
        <f t="shared" si="54"/>
        <v>0</v>
      </c>
      <c r="AL194"/>
      <c r="AM194"/>
      <c r="AN194"/>
    </row>
    <row r="195" spans="2:40" s="136" customFormat="1" ht="30" customHeight="1" x14ac:dyDescent="0.35">
      <c r="B195" s="151"/>
      <c r="C195" s="258"/>
      <c r="D195" s="260"/>
      <c r="E195" s="263"/>
      <c r="F195" s="408"/>
      <c r="G195" s="409"/>
      <c r="H195" s="410"/>
      <c r="I195" s="270"/>
      <c r="J195" s="405"/>
      <c r="K195" s="398"/>
      <c r="L195" s="418"/>
      <c r="M195" s="419"/>
      <c r="N195" s="267" t="str" cm="1">
        <f t="array" ref="N195">IF(OR($E195="NO",$F195="N/A"),"N/A",
IF(OR($D195&lt;0,$D195=""),"",
IF($D195&lt;7,
IF($F195=50%,INDEX($J$35:$J$41,$D195+1,1),
IF($F195=60%,INDEX($O$35:$O$41,$D195+1,1),"")),
IF($F195=50%,$J$40*(($D195-6)*0.15+1),IF($F195=60%,$O$40*(($D195-5)*0.15+1),"")))))</f>
        <v/>
      </c>
      <c r="O195" s="267">
        <f t="shared" si="14"/>
        <v>0</v>
      </c>
      <c r="P195" s="253" t="str" cm="1">
        <f t="array" ref="P195">IF(OR($E195="NO",$F195="N/A"),"N/A",
IF(OR($D195&lt;0,$D195=""),"",
IF($D195&lt;7,
IF($F195=50%,INDEX($K$35:$K$41,$D195+1,1),
IF($F195=60%,INDEX($P$35:$P$41,$D195+1,1),"")),
IF($F195=50%,$K$40*(($D195-6)*0.15+1),IF($F195=60%,$P$40*(($D195-5)*0.15+1),"")))))</f>
        <v/>
      </c>
      <c r="Q195" s="206"/>
      <c r="R195" s="129"/>
      <c r="AC195"/>
      <c r="AD195" s="165">
        <f t="shared" si="48"/>
        <v>0</v>
      </c>
      <c r="AE195" s="165">
        <f t="shared" si="49"/>
        <v>0</v>
      </c>
      <c r="AF195" s="165" t="e">
        <f>#REF!</f>
        <v>#REF!</v>
      </c>
      <c r="AG195" s="165">
        <f t="shared" si="50"/>
        <v>0</v>
      </c>
      <c r="AH195" s="165">
        <f t="shared" si="51"/>
        <v>0</v>
      </c>
      <c r="AI195" s="165">
        <f t="shared" si="52"/>
        <v>0</v>
      </c>
      <c r="AJ195" s="165">
        <f t="shared" si="53"/>
        <v>0</v>
      </c>
      <c r="AK195" s="168">
        <f t="shared" si="54"/>
        <v>0</v>
      </c>
      <c r="AL195"/>
      <c r="AM195"/>
      <c r="AN195"/>
    </row>
    <row r="196" spans="2:40" s="136" customFormat="1" ht="30" customHeight="1" x14ac:dyDescent="0.35">
      <c r="B196" s="151"/>
      <c r="C196" s="258"/>
      <c r="D196" s="260"/>
      <c r="E196" s="263"/>
      <c r="F196" s="408"/>
      <c r="G196" s="409"/>
      <c r="H196" s="410"/>
      <c r="I196" s="270"/>
      <c r="J196" s="405"/>
      <c r="K196" s="398"/>
      <c r="L196" s="418"/>
      <c r="M196" s="419"/>
      <c r="N196" s="267" t="str" cm="1">
        <f t="array" ref="N196">IF(OR($E196="NO",$F196="N/A"),"N/A",
IF(OR($D196&lt;0,$D196=""),"",
IF($D196&lt;7,
IF($F196=50%,INDEX($J$35:$J$41,$D196+1,1),
IF($F196=60%,INDEX($O$35:$O$41,$D196+1,1),"")),
IF($F196=50%,$J$40*(($D196-6)*0.15+1),IF($F196=60%,$O$40*(($D196-5)*0.15+1),"")))))</f>
        <v/>
      </c>
      <c r="O196" s="267">
        <f t="shared" si="14"/>
        <v>0</v>
      </c>
      <c r="P196" s="253" t="str" cm="1">
        <f t="array" ref="P196">IF(OR($E196="NO",$F196="N/A"),"N/A",
IF(OR($D196&lt;0,$D196=""),"",
IF($D196&lt;7,
IF($F196=50%,INDEX($K$35:$K$41,$D196+1,1),
IF($F196=60%,INDEX($P$35:$P$41,$D196+1,1),"")),
IF($F196=50%,$K$40*(($D196-6)*0.15+1),IF($F196=60%,$P$40*(($D196-5)*0.15+1),"")))))</f>
        <v/>
      </c>
      <c r="Q196" s="206"/>
      <c r="R196" s="129"/>
      <c r="AC196"/>
      <c r="AD196" s="165">
        <f t="shared" si="48"/>
        <v>0</v>
      </c>
      <c r="AE196" s="165">
        <f t="shared" si="49"/>
        <v>0</v>
      </c>
      <c r="AF196" s="165" t="e">
        <f>#REF!</f>
        <v>#REF!</v>
      </c>
      <c r="AG196" s="165">
        <f t="shared" si="50"/>
        <v>0</v>
      </c>
      <c r="AH196" s="165">
        <f t="shared" si="51"/>
        <v>0</v>
      </c>
      <c r="AI196" s="165">
        <f t="shared" si="52"/>
        <v>0</v>
      </c>
      <c r="AJ196" s="165">
        <f t="shared" si="53"/>
        <v>0</v>
      </c>
      <c r="AK196" s="168">
        <f t="shared" si="54"/>
        <v>0</v>
      </c>
      <c r="AL196"/>
      <c r="AM196"/>
      <c r="AN196"/>
    </row>
    <row r="197" spans="2:40" s="136" customFormat="1" ht="30" customHeight="1" x14ac:dyDescent="0.35">
      <c r="B197" s="151"/>
      <c r="C197" s="258"/>
      <c r="D197" s="260"/>
      <c r="E197" s="263"/>
      <c r="F197" s="408"/>
      <c r="G197" s="409"/>
      <c r="H197" s="410"/>
      <c r="I197" s="270"/>
      <c r="J197" s="405"/>
      <c r="K197" s="398"/>
      <c r="L197" s="418"/>
      <c r="M197" s="419"/>
      <c r="N197" s="267" t="str" cm="1">
        <f t="array" ref="N197">IF(OR($E197="NO",$F197="N/A"),"N/A",
IF(OR($D197&lt;0,$D197=""),"",
IF($D197&lt;7,
IF($F197=50%,INDEX($J$35:$J$41,$D197+1,1),
IF($F197=60%,INDEX($O$35:$O$41,$D197+1,1),"")),
IF($F197=50%,$J$40*(($D197-6)*0.15+1),IF($F197=60%,$O$40*(($D197-5)*0.15+1),"")))))</f>
        <v/>
      </c>
      <c r="O197" s="267">
        <f t="shared" si="14"/>
        <v>0</v>
      </c>
      <c r="P197" s="253" t="str" cm="1">
        <f t="array" ref="P197">IF(OR($E197="NO",$F197="N/A"),"N/A",
IF(OR($D197&lt;0,$D197=""),"",
IF($D197&lt;7,
IF($F197=50%,INDEX($K$35:$K$41,$D197+1,1),
IF($F197=60%,INDEX($P$35:$P$41,$D197+1,1),"")),
IF($F197=50%,$K$40*(($D197-6)*0.15+1),IF($F197=60%,$P$40*(($D197-5)*0.15+1),"")))))</f>
        <v/>
      </c>
      <c r="Q197" s="206"/>
      <c r="R197" s="129"/>
      <c r="AC197"/>
      <c r="AD197" s="165">
        <f t="shared" si="48"/>
        <v>0</v>
      </c>
      <c r="AE197" s="165">
        <f t="shared" si="49"/>
        <v>0</v>
      </c>
      <c r="AF197" s="165" t="e">
        <f>#REF!</f>
        <v>#REF!</v>
      </c>
      <c r="AG197" s="165">
        <f t="shared" si="50"/>
        <v>0</v>
      </c>
      <c r="AH197" s="165">
        <f t="shared" si="51"/>
        <v>0</v>
      </c>
      <c r="AI197" s="165">
        <f t="shared" si="52"/>
        <v>0</v>
      </c>
      <c r="AJ197" s="165">
        <f t="shared" si="53"/>
        <v>0</v>
      </c>
      <c r="AK197" s="168">
        <f t="shared" si="54"/>
        <v>0</v>
      </c>
      <c r="AL197"/>
      <c r="AM197"/>
      <c r="AN197"/>
    </row>
    <row r="198" spans="2:40" s="136" customFormat="1" ht="30" customHeight="1" x14ac:dyDescent="0.35">
      <c r="B198" s="151"/>
      <c r="C198" s="258"/>
      <c r="D198" s="260"/>
      <c r="E198" s="263"/>
      <c r="F198" s="408"/>
      <c r="G198" s="409"/>
      <c r="H198" s="410"/>
      <c r="I198" s="270"/>
      <c r="J198" s="405"/>
      <c r="K198" s="398"/>
      <c r="L198" s="418"/>
      <c r="M198" s="419"/>
      <c r="N198" s="267" t="str" cm="1">
        <f t="array" ref="N198">IF(OR($E198="NO",$F198="N/A"),"N/A",
IF(OR($D198&lt;0,$D198=""),"",
IF($D198&lt;7,
IF($F198=50%,INDEX($J$35:$J$41,$D198+1,1),
IF($F198=60%,INDEX($O$35:$O$41,$D198+1,1),"")),
IF($F198=50%,$J$40*(($D198-6)*0.15+1),IF($F198=60%,$O$40*(($D198-5)*0.15+1),"")))))</f>
        <v/>
      </c>
      <c r="O198" s="267">
        <f t="shared" si="14"/>
        <v>0</v>
      </c>
      <c r="P198" s="253" t="str" cm="1">
        <f t="array" ref="P198">IF(OR($E198="NO",$F198="N/A"),"N/A",
IF(OR($D198&lt;0,$D198=""),"",
IF($D198&lt;7,
IF($F198=50%,INDEX($K$35:$K$41,$D198+1,1),
IF($F198=60%,INDEX($P$35:$P$41,$D198+1,1),"")),
IF($F198=50%,$K$40*(($D198-6)*0.15+1),IF($F198=60%,$P$40*(($D198-5)*0.15+1),"")))))</f>
        <v/>
      </c>
      <c r="Q198" s="206"/>
      <c r="R198" s="129"/>
      <c r="AC198"/>
      <c r="AD198" s="165">
        <f t="shared" si="48"/>
        <v>0</v>
      </c>
      <c r="AE198" s="165">
        <f t="shared" si="49"/>
        <v>0</v>
      </c>
      <c r="AF198" s="165" t="e">
        <f>#REF!</f>
        <v>#REF!</v>
      </c>
      <c r="AG198" s="165">
        <f t="shared" si="50"/>
        <v>0</v>
      </c>
      <c r="AH198" s="165">
        <f t="shared" si="51"/>
        <v>0</v>
      </c>
      <c r="AI198" s="165">
        <f t="shared" si="52"/>
        <v>0</v>
      </c>
      <c r="AJ198" s="165">
        <f t="shared" si="53"/>
        <v>0</v>
      </c>
      <c r="AK198" s="168">
        <f t="shared" si="54"/>
        <v>0</v>
      </c>
      <c r="AL198"/>
      <c r="AM198"/>
      <c r="AN198"/>
    </row>
    <row r="199" spans="2:40" s="136" customFormat="1" ht="30" customHeight="1" x14ac:dyDescent="0.35">
      <c r="B199" s="151"/>
      <c r="C199" s="258"/>
      <c r="D199" s="260"/>
      <c r="E199" s="263"/>
      <c r="F199" s="408"/>
      <c r="G199" s="409"/>
      <c r="H199" s="410"/>
      <c r="I199" s="270"/>
      <c r="J199" s="405"/>
      <c r="K199" s="398"/>
      <c r="L199" s="418"/>
      <c r="M199" s="419"/>
      <c r="N199" s="267" t="str" cm="1">
        <f t="array" ref="N199">IF(OR($E199="NO",$F199="N/A"),"N/A",
IF(OR($D199&lt;0,$D199=""),"",
IF($D199&lt;7,
IF($F199=50%,INDEX($J$35:$J$41,$D199+1,1),
IF($F199=60%,INDEX($O$35:$O$41,$D199+1,1),"")),
IF($F199=50%,$J$40*(($D199-6)*0.15+1),IF($F199=60%,$O$40*(($D199-5)*0.15+1),"")))))</f>
        <v/>
      </c>
      <c r="O199" s="267">
        <f t="shared" si="14"/>
        <v>0</v>
      </c>
      <c r="P199" s="253" t="str" cm="1">
        <f t="array" ref="P199">IF(OR($E199="NO",$F199="N/A"),"N/A",
IF(OR($D199&lt;0,$D199=""),"",
IF($D199&lt;7,
IF($F199=50%,INDEX($K$35:$K$41,$D199+1,1),
IF($F199=60%,INDEX($P$35:$P$41,$D199+1,1),"")),
IF($F199=50%,$K$40*(($D199-6)*0.15+1),IF($F199=60%,$P$40*(($D199-5)*0.15+1),"")))))</f>
        <v/>
      </c>
      <c r="Q199" s="206"/>
      <c r="R199" s="129"/>
      <c r="AC199"/>
      <c r="AD199" s="165">
        <f t="shared" si="48"/>
        <v>0</v>
      </c>
      <c r="AE199" s="165">
        <f t="shared" si="49"/>
        <v>0</v>
      </c>
      <c r="AF199" s="165" t="e">
        <f>#REF!</f>
        <v>#REF!</v>
      </c>
      <c r="AG199" s="165">
        <f t="shared" si="50"/>
        <v>0</v>
      </c>
      <c r="AH199" s="165">
        <f t="shared" si="51"/>
        <v>0</v>
      </c>
      <c r="AI199" s="165">
        <f t="shared" si="52"/>
        <v>0</v>
      </c>
      <c r="AJ199" s="165">
        <f t="shared" si="53"/>
        <v>0</v>
      </c>
      <c r="AK199" s="168">
        <f t="shared" si="54"/>
        <v>0</v>
      </c>
      <c r="AL199"/>
      <c r="AM199"/>
      <c r="AN199"/>
    </row>
    <row r="200" spans="2:40" s="136" customFormat="1" ht="30" customHeight="1" x14ac:dyDescent="0.35">
      <c r="B200" s="151"/>
      <c r="C200" s="258"/>
      <c r="D200" s="260"/>
      <c r="E200" s="263"/>
      <c r="F200" s="408"/>
      <c r="G200" s="409"/>
      <c r="H200" s="410"/>
      <c r="I200" s="270"/>
      <c r="J200" s="405"/>
      <c r="K200" s="398"/>
      <c r="L200" s="418"/>
      <c r="M200" s="419"/>
      <c r="N200" s="267" t="str" cm="1">
        <f t="array" ref="N200">IF(OR($E200="NO",$F200="N/A"),"N/A",
IF(OR($D200&lt;0,$D200=""),"",
IF($D200&lt;7,
IF($F200=50%,INDEX($J$35:$J$41,$D200+1,1),
IF($F200=60%,INDEX($O$35:$O$41,$D200+1,1),"")),
IF($F200=50%,$J$40*(($D200-6)*0.15+1),IF($F200=60%,$O$40*(($D200-5)*0.15+1),"")))))</f>
        <v/>
      </c>
      <c r="O200" s="267">
        <f t="shared" si="14"/>
        <v>0</v>
      </c>
      <c r="P200" s="253" t="str" cm="1">
        <f t="array" ref="P200">IF(OR($E200="NO",$F200="N/A"),"N/A",
IF(OR($D200&lt;0,$D200=""),"",
IF($D200&lt;7,
IF($F200=50%,INDEX($K$35:$K$41,$D200+1,1),
IF($F200=60%,INDEX($P$35:$P$41,$D200+1,1),"")),
IF($F200=50%,$K$40*(($D200-6)*0.15+1),IF($F200=60%,$P$40*(($D200-5)*0.15+1),"")))))</f>
        <v/>
      </c>
      <c r="Q200" s="206"/>
      <c r="R200" s="129"/>
      <c r="AC200"/>
      <c r="AD200" s="165">
        <f t="shared" si="48"/>
        <v>0</v>
      </c>
      <c r="AE200" s="165">
        <f t="shared" si="49"/>
        <v>0</v>
      </c>
      <c r="AF200" s="165" t="e">
        <f>#REF!</f>
        <v>#REF!</v>
      </c>
      <c r="AG200" s="165">
        <f t="shared" si="50"/>
        <v>0</v>
      </c>
      <c r="AH200" s="165">
        <f t="shared" si="51"/>
        <v>0</v>
      </c>
      <c r="AI200" s="165">
        <f t="shared" si="52"/>
        <v>0</v>
      </c>
      <c r="AJ200" s="165">
        <f t="shared" si="53"/>
        <v>0</v>
      </c>
      <c r="AK200" s="168">
        <f t="shared" si="54"/>
        <v>0</v>
      </c>
      <c r="AL200"/>
      <c r="AM200"/>
      <c r="AN200"/>
    </row>
    <row r="201" spans="2:40" s="136" customFormat="1" ht="30" customHeight="1" x14ac:dyDescent="0.35">
      <c r="B201" s="151"/>
      <c r="C201" s="258"/>
      <c r="D201" s="260"/>
      <c r="E201" s="263"/>
      <c r="F201" s="408"/>
      <c r="G201" s="409"/>
      <c r="H201" s="410"/>
      <c r="I201" s="270"/>
      <c r="J201" s="405"/>
      <c r="K201" s="398"/>
      <c r="L201" s="418"/>
      <c r="M201" s="419"/>
      <c r="N201" s="267" t="str" cm="1">
        <f t="array" ref="N201">IF(OR($E201="NO",$F201="N/A"),"N/A",
IF(OR($D201&lt;0,$D201=""),"",
IF($D201&lt;7,
IF($F201=50%,INDEX($J$35:$J$41,$D201+1,1),
IF($F201=60%,INDEX($O$35:$O$41,$D201+1,1),"")),
IF($F201=50%,$J$40*(($D201-6)*0.15+1),IF($F201=60%,$O$40*(($D201-5)*0.15+1),"")))))</f>
        <v/>
      </c>
      <c r="O201" s="267">
        <f t="shared" si="14"/>
        <v>0</v>
      </c>
      <c r="P201" s="253" t="str" cm="1">
        <f t="array" ref="P201">IF(OR($E201="NO",$F201="N/A"),"N/A",
IF(OR($D201&lt;0,$D201=""),"",
IF($D201&lt;7,
IF($F201=50%,INDEX($K$35:$K$41,$D201+1,1),
IF($F201=60%,INDEX($P$35:$P$41,$D201+1,1),"")),
IF($F201=50%,$K$40*(($D201-6)*0.15+1),IF($F201=60%,$P$40*(($D201-5)*0.15+1),"")))))</f>
        <v/>
      </c>
      <c r="Q201" s="206"/>
      <c r="R201" s="129"/>
      <c r="AC201"/>
      <c r="AD201" s="165">
        <f t="shared" si="48"/>
        <v>0</v>
      </c>
      <c r="AE201" s="165">
        <f t="shared" si="49"/>
        <v>0</v>
      </c>
      <c r="AF201" s="165" t="e">
        <f>#REF!</f>
        <v>#REF!</v>
      </c>
      <c r="AG201" s="165">
        <f t="shared" si="50"/>
        <v>0</v>
      </c>
      <c r="AH201" s="165">
        <f t="shared" si="51"/>
        <v>0</v>
      </c>
      <c r="AI201" s="165">
        <f t="shared" si="52"/>
        <v>0</v>
      </c>
      <c r="AJ201" s="165">
        <f t="shared" si="53"/>
        <v>0</v>
      </c>
      <c r="AK201" s="168">
        <f t="shared" si="54"/>
        <v>0</v>
      </c>
      <c r="AL201"/>
      <c r="AM201"/>
      <c r="AN201"/>
    </row>
    <row r="202" spans="2:40" s="136" customFormat="1" ht="30" customHeight="1" x14ac:dyDescent="0.35">
      <c r="B202" s="151"/>
      <c r="C202" s="258"/>
      <c r="D202" s="260"/>
      <c r="E202" s="263"/>
      <c r="F202" s="408"/>
      <c r="G202" s="409"/>
      <c r="H202" s="410"/>
      <c r="I202" s="270"/>
      <c r="J202" s="405"/>
      <c r="K202" s="398"/>
      <c r="L202" s="418"/>
      <c r="M202" s="419"/>
      <c r="N202" s="267" t="str" cm="1">
        <f t="array" ref="N202">IF(OR($E202="NO",$F202="N/A"),"N/A",
IF(OR($D202&lt;0,$D202=""),"",
IF($D202&lt;7,
IF($F202=50%,INDEX($J$35:$J$41,$D202+1,1),
IF($F202=60%,INDEX($O$35:$O$41,$D202+1,1),"")),
IF($F202=50%,$J$40*(($D202-6)*0.15+1),IF($F202=60%,$O$40*(($D202-5)*0.15+1),"")))))</f>
        <v/>
      </c>
      <c r="O202" s="267">
        <f t="shared" si="14"/>
        <v>0</v>
      </c>
      <c r="P202" s="253" t="str" cm="1">
        <f t="array" ref="P202">IF(OR($E202="NO",$F202="N/A"),"N/A",
IF(OR($D202&lt;0,$D202=""),"",
IF($D202&lt;7,
IF($F202=50%,INDEX($K$35:$K$41,$D202+1,1),
IF($F202=60%,INDEX($P$35:$P$41,$D202+1,1),"")),
IF($F202=50%,$K$40*(($D202-6)*0.15+1),IF($F202=60%,$P$40*(($D202-5)*0.15+1),"")))))</f>
        <v/>
      </c>
      <c r="Q202" s="206"/>
      <c r="R202" s="129"/>
      <c r="AC202"/>
      <c r="AD202" s="165">
        <f t="shared" si="48"/>
        <v>0</v>
      </c>
      <c r="AE202" s="165">
        <f t="shared" si="49"/>
        <v>0</v>
      </c>
      <c r="AF202" s="165" t="e">
        <f>#REF!</f>
        <v>#REF!</v>
      </c>
      <c r="AG202" s="165">
        <f t="shared" si="50"/>
        <v>0</v>
      </c>
      <c r="AH202" s="165">
        <f t="shared" si="51"/>
        <v>0</v>
      </c>
      <c r="AI202" s="165">
        <f t="shared" si="52"/>
        <v>0</v>
      </c>
      <c r="AJ202" s="165">
        <f t="shared" si="53"/>
        <v>0</v>
      </c>
      <c r="AK202" s="168">
        <f t="shared" si="54"/>
        <v>0</v>
      </c>
      <c r="AL202"/>
      <c r="AM202"/>
      <c r="AN202"/>
    </row>
    <row r="203" spans="2:40" s="136" customFormat="1" ht="30" customHeight="1" x14ac:dyDescent="0.35">
      <c r="B203" s="151"/>
      <c r="C203" s="258"/>
      <c r="D203" s="260"/>
      <c r="E203" s="263"/>
      <c r="F203" s="408"/>
      <c r="G203" s="409"/>
      <c r="H203" s="410"/>
      <c r="I203" s="270"/>
      <c r="J203" s="405"/>
      <c r="K203" s="398"/>
      <c r="L203" s="418"/>
      <c r="M203" s="419"/>
      <c r="N203" s="267" t="str" cm="1">
        <f t="array" ref="N203">IF(OR($E203="NO",$F203="N/A"),"N/A",
IF(OR($D203&lt;0,$D203=""),"",
IF($D203&lt;7,
IF($F203=50%,INDEX($J$35:$J$41,$D203+1,1),
IF($F203=60%,INDEX($O$35:$O$41,$D203+1,1),"")),
IF($F203=50%,$J$40*(($D203-6)*0.15+1),IF($F203=60%,$O$40*(($D203-5)*0.15+1),"")))))</f>
        <v/>
      </c>
      <c r="O203" s="267">
        <f t="shared" si="14"/>
        <v>0</v>
      </c>
      <c r="P203" s="253" t="str" cm="1">
        <f t="array" ref="P203">IF(OR($E203="NO",$F203="N/A"),"N/A",
IF(OR($D203&lt;0,$D203=""),"",
IF($D203&lt;7,
IF($F203=50%,INDEX($K$35:$K$41,$D203+1,1),
IF($F203=60%,INDEX($P$35:$P$41,$D203+1,1),"")),
IF($F203=50%,$K$40*(($D203-6)*0.15+1),IF($F203=60%,$P$40*(($D203-5)*0.15+1),"")))))</f>
        <v/>
      </c>
      <c r="Q203" s="206"/>
      <c r="R203" s="129"/>
      <c r="AC203"/>
      <c r="AD203" s="165">
        <f t="shared" si="48"/>
        <v>0</v>
      </c>
      <c r="AE203" s="165">
        <f t="shared" si="49"/>
        <v>0</v>
      </c>
      <c r="AF203" s="165" t="e">
        <f>#REF!</f>
        <v>#REF!</v>
      </c>
      <c r="AG203" s="165">
        <f t="shared" si="50"/>
        <v>0</v>
      </c>
      <c r="AH203" s="165">
        <f t="shared" si="51"/>
        <v>0</v>
      </c>
      <c r="AI203" s="165">
        <f t="shared" si="52"/>
        <v>0</v>
      </c>
      <c r="AJ203" s="165">
        <f t="shared" si="53"/>
        <v>0</v>
      </c>
      <c r="AK203" s="168">
        <f t="shared" si="54"/>
        <v>0</v>
      </c>
      <c r="AL203"/>
      <c r="AM203"/>
      <c r="AN203"/>
    </row>
    <row r="204" spans="2:40" s="136" customFormat="1" ht="30" customHeight="1" x14ac:dyDescent="0.35">
      <c r="B204" s="151"/>
      <c r="C204" s="258"/>
      <c r="D204" s="260"/>
      <c r="E204" s="263"/>
      <c r="F204" s="408"/>
      <c r="G204" s="409"/>
      <c r="H204" s="410"/>
      <c r="I204" s="270"/>
      <c r="J204" s="405"/>
      <c r="K204" s="398"/>
      <c r="L204" s="418"/>
      <c r="M204" s="419"/>
      <c r="N204" s="267" t="str" cm="1">
        <f t="array" ref="N204">IF(OR($E204="NO",$F204="N/A"),"N/A",
IF(OR($D204&lt;0,$D204=""),"",
IF($D204&lt;7,
IF($F204=50%,INDEX($J$35:$J$41,$D204+1,1),
IF($F204=60%,INDEX($O$35:$O$41,$D204+1,1),"")),
IF($F204=50%,$J$40*(($D204-6)*0.15+1),IF($F204=60%,$O$40*(($D204-5)*0.15+1),"")))))</f>
        <v/>
      </c>
      <c r="O204" s="267">
        <f t="shared" si="14"/>
        <v>0</v>
      </c>
      <c r="P204" s="253" t="str" cm="1">
        <f t="array" ref="P204">IF(OR($E204="NO",$F204="N/A"),"N/A",
IF(OR($D204&lt;0,$D204=""),"",
IF($D204&lt;7,
IF($F204=50%,INDEX($K$35:$K$41,$D204+1,1),
IF($F204=60%,INDEX($P$35:$P$41,$D204+1,1),"")),
IF($F204=50%,$K$40*(($D204-6)*0.15+1),IF($F204=60%,$P$40*(($D204-5)*0.15+1),"")))))</f>
        <v/>
      </c>
      <c r="Q204" s="206"/>
      <c r="R204" s="129"/>
      <c r="AC204"/>
      <c r="AD204" s="165">
        <f t="shared" si="48"/>
        <v>0</v>
      </c>
      <c r="AE204" s="165">
        <f t="shared" si="49"/>
        <v>0</v>
      </c>
      <c r="AF204" s="165" t="e">
        <f>#REF!</f>
        <v>#REF!</v>
      </c>
      <c r="AG204" s="165">
        <f t="shared" si="50"/>
        <v>0</v>
      </c>
      <c r="AH204" s="165">
        <f t="shared" si="51"/>
        <v>0</v>
      </c>
      <c r="AI204" s="165">
        <f t="shared" si="52"/>
        <v>0</v>
      </c>
      <c r="AJ204" s="165">
        <f t="shared" si="53"/>
        <v>0</v>
      </c>
      <c r="AK204" s="168">
        <f t="shared" si="54"/>
        <v>0</v>
      </c>
      <c r="AL204"/>
      <c r="AM204"/>
      <c r="AN204"/>
    </row>
    <row r="205" spans="2:40" s="136" customFormat="1" ht="30" customHeight="1" x14ac:dyDescent="0.35">
      <c r="B205" s="151"/>
      <c r="C205" s="258"/>
      <c r="D205" s="260"/>
      <c r="E205" s="263"/>
      <c r="F205" s="408"/>
      <c r="G205" s="409"/>
      <c r="H205" s="410"/>
      <c r="I205" s="270"/>
      <c r="J205" s="405"/>
      <c r="K205" s="398"/>
      <c r="L205" s="418"/>
      <c r="M205" s="419"/>
      <c r="N205" s="267" t="str" cm="1">
        <f t="array" ref="N205">IF(OR($E205="NO",$F205="N/A"),"N/A",
IF(OR($D205&lt;0,$D205=""),"",
IF($D205&lt;7,
IF($F205=50%,INDEX($J$35:$J$41,$D205+1,1),
IF($F205=60%,INDEX($O$35:$O$41,$D205+1,1),"")),
IF($F205=50%,$J$40*(($D205-6)*0.15+1),IF($F205=60%,$O$40*(($D205-5)*0.15+1),"")))))</f>
        <v/>
      </c>
      <c r="O205" s="267">
        <f t="shared" si="14"/>
        <v>0</v>
      </c>
      <c r="P205" s="253" t="str" cm="1">
        <f t="array" ref="P205">IF(OR($E205="NO",$F205="N/A"),"N/A",
IF(OR($D205&lt;0,$D205=""),"",
IF($D205&lt;7,
IF($F205=50%,INDEX($K$35:$K$41,$D205+1,1),
IF($F205=60%,INDEX($P$35:$P$41,$D205+1,1),"")),
IF($F205=50%,$K$40*(($D205-6)*0.15+1),IF($F205=60%,$P$40*(($D205-5)*0.15+1),"")))))</f>
        <v/>
      </c>
      <c r="Q205" s="206"/>
      <c r="R205" s="129"/>
      <c r="AC205"/>
      <c r="AD205" s="165">
        <f t="shared" si="48"/>
        <v>0</v>
      </c>
      <c r="AE205" s="165">
        <f t="shared" si="49"/>
        <v>0</v>
      </c>
      <c r="AF205" s="165" t="e">
        <f>#REF!</f>
        <v>#REF!</v>
      </c>
      <c r="AG205" s="165">
        <f t="shared" si="50"/>
        <v>0</v>
      </c>
      <c r="AH205" s="165">
        <f t="shared" si="51"/>
        <v>0</v>
      </c>
      <c r="AI205" s="165">
        <f t="shared" si="52"/>
        <v>0</v>
      </c>
      <c r="AJ205" s="165">
        <f t="shared" si="53"/>
        <v>0</v>
      </c>
      <c r="AK205" s="168">
        <f t="shared" si="54"/>
        <v>0</v>
      </c>
      <c r="AL205"/>
      <c r="AM205"/>
      <c r="AN205"/>
    </row>
    <row r="206" spans="2:40" s="136" customFormat="1" ht="30" customHeight="1" x14ac:dyDescent="0.35">
      <c r="B206" s="151"/>
      <c r="C206" s="258"/>
      <c r="D206" s="260"/>
      <c r="E206" s="263"/>
      <c r="F206" s="408"/>
      <c r="G206" s="409"/>
      <c r="H206" s="410"/>
      <c r="I206" s="270"/>
      <c r="J206" s="405"/>
      <c r="K206" s="398"/>
      <c r="L206" s="418"/>
      <c r="M206" s="419"/>
      <c r="N206" s="267" t="str" cm="1">
        <f t="array" ref="N206">IF(OR($E206="NO",$F206="N/A"),"N/A",
IF(OR($D206&lt;0,$D206=""),"",
IF($D206&lt;7,
IF($F206=50%,INDEX($J$35:$J$41,$D206+1,1),
IF($F206=60%,INDEX($O$35:$O$41,$D206+1,1),"")),
IF($F206=50%,$J$40*(($D206-6)*0.15+1),IF($F206=60%,$O$40*(($D206-5)*0.15+1),"")))))</f>
        <v/>
      </c>
      <c r="O206" s="267">
        <f t="shared" si="14"/>
        <v>0</v>
      </c>
      <c r="P206" s="253" t="str" cm="1">
        <f t="array" ref="P206">IF(OR($E206="NO",$F206="N/A"),"N/A",
IF(OR($D206&lt;0,$D206=""),"",
IF($D206&lt;7,
IF($F206=50%,INDEX($K$35:$K$41,$D206+1,1),
IF($F206=60%,INDEX($P$35:$P$41,$D206+1,1),"")),
IF($F206=50%,$K$40*(($D206-6)*0.15+1),IF($F206=60%,$P$40*(($D206-5)*0.15+1),"")))))</f>
        <v/>
      </c>
      <c r="Q206" s="206"/>
      <c r="R206" s="129"/>
      <c r="AC206"/>
      <c r="AD206" s="165">
        <f t="shared" si="48"/>
        <v>0</v>
      </c>
      <c r="AE206" s="165">
        <f t="shared" si="49"/>
        <v>0</v>
      </c>
      <c r="AF206" s="165" t="e">
        <f>#REF!</f>
        <v>#REF!</v>
      </c>
      <c r="AG206" s="165">
        <f t="shared" si="50"/>
        <v>0</v>
      </c>
      <c r="AH206" s="165">
        <f t="shared" si="51"/>
        <v>0</v>
      </c>
      <c r="AI206" s="165">
        <f t="shared" si="52"/>
        <v>0</v>
      </c>
      <c r="AJ206" s="165">
        <f t="shared" si="53"/>
        <v>0</v>
      </c>
      <c r="AK206" s="168">
        <f t="shared" si="54"/>
        <v>0</v>
      </c>
      <c r="AL206"/>
      <c r="AM206"/>
      <c r="AN206"/>
    </row>
    <row r="207" spans="2:40" s="136" customFormat="1" ht="30" customHeight="1" x14ac:dyDescent="0.35">
      <c r="B207" s="151"/>
      <c r="C207" s="258"/>
      <c r="D207" s="260"/>
      <c r="E207" s="263"/>
      <c r="F207" s="408"/>
      <c r="G207" s="409"/>
      <c r="H207" s="410"/>
      <c r="I207" s="270"/>
      <c r="J207" s="405"/>
      <c r="K207" s="398"/>
      <c r="L207" s="418"/>
      <c r="M207" s="419"/>
      <c r="N207" s="267" t="str" cm="1">
        <f t="array" ref="N207">IF(OR($E207="NO",$F207="N/A"),"N/A",
IF(OR($D207&lt;0,$D207=""),"",
IF($D207&lt;7,
IF($F207=50%,INDEX($J$35:$J$41,$D207+1,1),
IF($F207=60%,INDEX($O$35:$O$41,$D207+1,1),"")),
IF($F207=50%,$J$40*(($D207-6)*0.15+1),IF($F207=60%,$O$40*(($D207-5)*0.15+1),"")))))</f>
        <v/>
      </c>
      <c r="O207" s="267">
        <f t="shared" si="14"/>
        <v>0</v>
      </c>
      <c r="P207" s="253" t="str" cm="1">
        <f t="array" ref="P207">IF(OR($E207="NO",$F207="N/A"),"N/A",
IF(OR($D207&lt;0,$D207=""),"",
IF($D207&lt;7,
IF($F207=50%,INDEX($K$35:$K$41,$D207+1,1),
IF($F207=60%,INDEX($P$35:$P$41,$D207+1,1),"")),
IF($F207=50%,$K$40*(($D207-6)*0.15+1),IF($F207=60%,$P$40*(($D207-5)*0.15+1),"")))))</f>
        <v/>
      </c>
      <c r="Q207" s="206"/>
      <c r="R207" s="129"/>
      <c r="AC207"/>
      <c r="AD207" s="165">
        <f t="shared" si="48"/>
        <v>0</v>
      </c>
      <c r="AE207" s="165">
        <f t="shared" si="49"/>
        <v>0</v>
      </c>
      <c r="AF207" s="165" t="e">
        <f>#REF!</f>
        <v>#REF!</v>
      </c>
      <c r="AG207" s="165">
        <f t="shared" si="50"/>
        <v>0</v>
      </c>
      <c r="AH207" s="165">
        <f t="shared" si="51"/>
        <v>0</v>
      </c>
      <c r="AI207" s="165">
        <f t="shared" si="52"/>
        <v>0</v>
      </c>
      <c r="AJ207" s="165">
        <f t="shared" si="53"/>
        <v>0</v>
      </c>
      <c r="AK207" s="168">
        <f t="shared" si="54"/>
        <v>0</v>
      </c>
      <c r="AL207"/>
      <c r="AM207"/>
      <c r="AN207"/>
    </row>
    <row r="208" spans="2:40" s="136" customFormat="1" ht="30" customHeight="1" x14ac:dyDescent="0.35">
      <c r="B208" s="151"/>
      <c r="C208" s="258"/>
      <c r="D208" s="260"/>
      <c r="E208" s="263"/>
      <c r="F208" s="408"/>
      <c r="G208" s="409"/>
      <c r="H208" s="410"/>
      <c r="I208" s="270"/>
      <c r="J208" s="405"/>
      <c r="K208" s="398"/>
      <c r="L208" s="418"/>
      <c r="M208" s="419"/>
      <c r="N208" s="267" t="str" cm="1">
        <f t="array" ref="N208">IF(OR($E208="NO",$F208="N/A"),"N/A",
IF(OR($D208&lt;0,$D208=""),"",
IF($D208&lt;7,
IF($F208=50%,INDEX($J$35:$J$41,$D208+1,1),
IF($F208=60%,INDEX($O$35:$O$41,$D208+1,1),"")),
IF($F208=50%,$J$40*(($D208-6)*0.15+1),IF($F208=60%,$O$40*(($D208-5)*0.15+1),"")))))</f>
        <v/>
      </c>
      <c r="O208" s="267">
        <f t="shared" si="14"/>
        <v>0</v>
      </c>
      <c r="P208" s="253" t="str" cm="1">
        <f t="array" ref="P208">IF(OR($E208="NO",$F208="N/A"),"N/A",
IF(OR($D208&lt;0,$D208=""),"",
IF($D208&lt;7,
IF($F208=50%,INDEX($K$35:$K$41,$D208+1,1),
IF($F208=60%,INDEX($P$35:$P$41,$D208+1,1),"")),
IF($F208=50%,$K$40*(($D208-6)*0.15+1),IF($F208=60%,$P$40*(($D208-5)*0.15+1),"")))))</f>
        <v/>
      </c>
      <c r="Q208" s="206"/>
      <c r="R208" s="129"/>
      <c r="AC208"/>
      <c r="AD208" s="165">
        <f t="shared" si="48"/>
        <v>0</v>
      </c>
      <c r="AE208" s="165">
        <f t="shared" si="49"/>
        <v>0</v>
      </c>
      <c r="AF208" s="165" t="e">
        <f>#REF!</f>
        <v>#REF!</v>
      </c>
      <c r="AG208" s="165">
        <f t="shared" si="50"/>
        <v>0</v>
      </c>
      <c r="AH208" s="165">
        <f t="shared" si="51"/>
        <v>0</v>
      </c>
      <c r="AI208" s="165">
        <f t="shared" si="52"/>
        <v>0</v>
      </c>
      <c r="AJ208" s="165">
        <f t="shared" si="53"/>
        <v>0</v>
      </c>
      <c r="AK208" s="168">
        <f t="shared" si="54"/>
        <v>0</v>
      </c>
      <c r="AL208"/>
      <c r="AM208"/>
      <c r="AN208"/>
    </row>
    <row r="209" spans="2:40" s="136" customFormat="1" ht="30" customHeight="1" x14ac:dyDescent="0.35">
      <c r="B209" s="151"/>
      <c r="C209" s="258"/>
      <c r="D209" s="260"/>
      <c r="E209" s="263"/>
      <c r="F209" s="408"/>
      <c r="G209" s="409"/>
      <c r="H209" s="410"/>
      <c r="I209" s="270"/>
      <c r="J209" s="405"/>
      <c r="K209" s="398"/>
      <c r="L209" s="418"/>
      <c r="M209" s="419"/>
      <c r="N209" s="267" t="str" cm="1">
        <f t="array" ref="N209">IF(OR($E209="NO",$F209="N/A"),"N/A",
IF(OR($D209&lt;0,$D209=""),"",
IF($D209&lt;7,
IF($F209=50%,INDEX($J$35:$J$41,$D209+1,1),
IF($F209=60%,INDEX($O$35:$O$41,$D209+1,1),"")),
IF($F209=50%,$J$40*(($D209-6)*0.15+1),IF($F209=60%,$O$40*(($D209-5)*0.15+1),"")))))</f>
        <v/>
      </c>
      <c r="O209" s="267">
        <f t="shared" si="14"/>
        <v>0</v>
      </c>
      <c r="P209" s="253" t="str" cm="1">
        <f t="array" ref="P209">IF(OR($E209="NO",$F209="N/A"),"N/A",
IF(OR($D209&lt;0,$D209=""),"",
IF($D209&lt;7,
IF($F209=50%,INDEX($K$35:$K$41,$D209+1,1),
IF($F209=60%,INDEX($P$35:$P$41,$D209+1,1),"")),
IF($F209=50%,$K$40*(($D209-6)*0.15+1),IF($F209=60%,$P$40*(($D209-5)*0.15+1),"")))))</f>
        <v/>
      </c>
      <c r="Q209" s="206"/>
      <c r="R209" s="129"/>
      <c r="AC209"/>
      <c r="AD209" s="165">
        <f t="shared" si="48"/>
        <v>0</v>
      </c>
      <c r="AE209" s="165">
        <f t="shared" si="49"/>
        <v>0</v>
      </c>
      <c r="AF209" s="165" t="e">
        <f>#REF!</f>
        <v>#REF!</v>
      </c>
      <c r="AG209" s="165">
        <f t="shared" si="50"/>
        <v>0</v>
      </c>
      <c r="AH209" s="165">
        <f t="shared" si="51"/>
        <v>0</v>
      </c>
      <c r="AI209" s="165">
        <f t="shared" si="52"/>
        <v>0</v>
      </c>
      <c r="AJ209" s="165">
        <f t="shared" si="53"/>
        <v>0</v>
      </c>
      <c r="AK209" s="168">
        <f t="shared" si="54"/>
        <v>0</v>
      </c>
      <c r="AL209"/>
      <c r="AM209"/>
      <c r="AN209"/>
    </row>
    <row r="210" spans="2:40" s="136" customFormat="1" ht="30" customHeight="1" x14ac:dyDescent="0.35">
      <c r="B210" s="151"/>
      <c r="C210" s="258"/>
      <c r="D210" s="260"/>
      <c r="E210" s="263"/>
      <c r="F210" s="408"/>
      <c r="G210" s="409"/>
      <c r="H210" s="410"/>
      <c r="I210" s="270"/>
      <c r="J210" s="405"/>
      <c r="K210" s="398"/>
      <c r="L210" s="418"/>
      <c r="M210" s="419"/>
      <c r="N210" s="267" t="str" cm="1">
        <f t="array" ref="N210">IF(OR($E210="NO",$F210="N/A"),"N/A",
IF(OR($D210&lt;0,$D210=""),"",
IF($D210&lt;7,
IF($F210=50%,INDEX($J$35:$J$41,$D210+1,1),
IF($F210=60%,INDEX($O$35:$O$41,$D210+1,1),"")),
IF($F210=50%,$J$40*(($D210-6)*0.15+1),IF($F210=60%,$O$40*(($D210-5)*0.15+1),"")))))</f>
        <v/>
      </c>
      <c r="O210" s="267">
        <f t="shared" si="14"/>
        <v>0</v>
      </c>
      <c r="P210" s="253" t="str" cm="1">
        <f t="array" ref="P210">IF(OR($E210="NO",$F210="N/A"),"N/A",
IF(OR($D210&lt;0,$D210=""),"",
IF($D210&lt;7,
IF($F210=50%,INDEX($K$35:$K$41,$D210+1,1),
IF($F210=60%,INDEX($P$35:$P$41,$D210+1,1),"")),
IF($F210=50%,$K$40*(($D210-6)*0.15+1),IF($F210=60%,$P$40*(($D210-5)*0.15+1),"")))))</f>
        <v/>
      </c>
      <c r="Q210" s="206"/>
      <c r="R210" s="129"/>
      <c r="AC210"/>
      <c r="AD210" s="165">
        <f t="shared" si="48"/>
        <v>0</v>
      </c>
      <c r="AE210" s="165">
        <f t="shared" si="49"/>
        <v>0</v>
      </c>
      <c r="AF210" s="165" t="e">
        <f>#REF!</f>
        <v>#REF!</v>
      </c>
      <c r="AG210" s="165">
        <f t="shared" si="50"/>
        <v>0</v>
      </c>
      <c r="AH210" s="165">
        <f t="shared" si="51"/>
        <v>0</v>
      </c>
      <c r="AI210" s="165">
        <f t="shared" si="52"/>
        <v>0</v>
      </c>
      <c r="AJ210" s="165">
        <f t="shared" si="53"/>
        <v>0</v>
      </c>
      <c r="AK210" s="168">
        <f t="shared" si="54"/>
        <v>0</v>
      </c>
      <c r="AL210"/>
      <c r="AM210"/>
      <c r="AN210"/>
    </row>
    <row r="211" spans="2:40" s="136" customFormat="1" ht="30" customHeight="1" x14ac:dyDescent="0.35">
      <c r="B211" s="151"/>
      <c r="C211" s="258"/>
      <c r="D211" s="260"/>
      <c r="E211" s="263"/>
      <c r="F211" s="408"/>
      <c r="G211" s="409"/>
      <c r="H211" s="410"/>
      <c r="I211" s="270"/>
      <c r="J211" s="405"/>
      <c r="K211" s="398"/>
      <c r="L211" s="418"/>
      <c r="M211" s="419"/>
      <c r="N211" s="267" t="str" cm="1">
        <f t="array" ref="N211">IF(OR($E211="NO",$F211="N/A"),"N/A",
IF(OR($D211&lt;0,$D211=""),"",
IF($D211&lt;7,
IF($F211=50%,INDEX($J$35:$J$41,$D211+1,1),
IF($F211=60%,INDEX($O$35:$O$41,$D211+1,1),"")),
IF($F211=50%,$J$40*(($D211-6)*0.15+1),IF($F211=60%,$O$40*(($D211-5)*0.15+1),"")))))</f>
        <v/>
      </c>
      <c r="O211" s="267">
        <f t="shared" si="14"/>
        <v>0</v>
      </c>
      <c r="P211" s="253" t="str" cm="1">
        <f t="array" ref="P211">IF(OR($E211="NO",$F211="N/A"),"N/A",
IF(OR($D211&lt;0,$D211=""),"",
IF($D211&lt;7,
IF($F211=50%,INDEX($K$35:$K$41,$D211+1,1),
IF($F211=60%,INDEX($P$35:$P$41,$D211+1,1),"")),
IF($F211=50%,$K$40*(($D211-6)*0.15+1),IF($F211=60%,$P$40*(($D211-5)*0.15+1),"")))))</f>
        <v/>
      </c>
      <c r="Q211" s="206"/>
      <c r="R211" s="129"/>
      <c r="AC211"/>
      <c r="AD211" s="165">
        <f t="shared" ref="AD211:AD227" si="55">C267</f>
        <v>0</v>
      </c>
      <c r="AE211" s="165">
        <f t="shared" ref="AE211:AE227" si="56">D267</f>
        <v>0</v>
      </c>
      <c r="AF211" s="165" t="e">
        <f>#REF!</f>
        <v>#REF!</v>
      </c>
      <c r="AG211" s="165">
        <f t="shared" ref="AG211:AG227" si="57">E267</f>
        <v>0</v>
      </c>
      <c r="AH211" s="165">
        <f t="shared" ref="AH211:AH227" si="58">F267</f>
        <v>0</v>
      </c>
      <c r="AI211" s="165">
        <f t="shared" ref="AI211:AI227" si="59">J267</f>
        <v>0</v>
      </c>
      <c r="AJ211" s="165">
        <f t="shared" ref="AJ211:AJ227" si="60">L267</f>
        <v>0</v>
      </c>
      <c r="AK211" s="168">
        <f t="shared" ref="AK211:AK227" si="61">P267</f>
        <v>0</v>
      </c>
      <c r="AL211"/>
      <c r="AM211"/>
      <c r="AN211"/>
    </row>
    <row r="212" spans="2:40" s="136" customFormat="1" ht="30" customHeight="1" x14ac:dyDescent="0.35">
      <c r="B212" s="151"/>
      <c r="C212" s="258"/>
      <c r="D212" s="260"/>
      <c r="E212" s="263"/>
      <c r="F212" s="408"/>
      <c r="G212" s="409"/>
      <c r="H212" s="410"/>
      <c r="I212" s="270"/>
      <c r="J212" s="405"/>
      <c r="K212" s="398"/>
      <c r="L212" s="418"/>
      <c r="M212" s="419"/>
      <c r="N212" s="267" t="str" cm="1">
        <f t="array" ref="N212">IF(OR($E212="NO",$F212="N/A"),"N/A",
IF(OR($D212&lt;0,$D212=""),"",
IF($D212&lt;7,
IF($F212=50%,INDEX($J$35:$J$41,$D212+1,1),
IF($F212=60%,INDEX($O$35:$O$41,$D212+1,1),"")),
IF($F212=50%,$J$40*(($D212-6)*0.15+1),IF($F212=60%,$O$40*(($D212-5)*0.15+1),"")))))</f>
        <v/>
      </c>
      <c r="O212" s="267">
        <f t="shared" si="14"/>
        <v>0</v>
      </c>
      <c r="P212" s="253" t="str" cm="1">
        <f t="array" ref="P212">IF(OR($E212="NO",$F212="N/A"),"N/A",
IF(OR($D212&lt;0,$D212=""),"",
IF($D212&lt;7,
IF($F212=50%,INDEX($K$35:$K$41,$D212+1,1),
IF($F212=60%,INDEX($P$35:$P$41,$D212+1,1),"")),
IF($F212=50%,$K$40*(($D212-6)*0.15+1),IF($F212=60%,$P$40*(($D212-5)*0.15+1),"")))))</f>
        <v/>
      </c>
      <c r="Q212" s="206"/>
      <c r="R212" s="129"/>
      <c r="AC212"/>
      <c r="AD212" s="165">
        <f t="shared" si="55"/>
        <v>0</v>
      </c>
      <c r="AE212" s="165">
        <f t="shared" si="56"/>
        <v>0</v>
      </c>
      <c r="AF212" s="165" t="e">
        <f>#REF!</f>
        <v>#REF!</v>
      </c>
      <c r="AG212" s="165">
        <f t="shared" si="57"/>
        <v>0</v>
      </c>
      <c r="AH212" s="165">
        <f t="shared" si="58"/>
        <v>0</v>
      </c>
      <c r="AI212" s="165">
        <f t="shared" si="59"/>
        <v>0</v>
      </c>
      <c r="AJ212" s="165">
        <f t="shared" si="60"/>
        <v>0</v>
      </c>
      <c r="AK212" s="168">
        <f t="shared" si="61"/>
        <v>0</v>
      </c>
      <c r="AL212"/>
      <c r="AM212"/>
      <c r="AN212"/>
    </row>
    <row r="213" spans="2:40" s="136" customFormat="1" ht="30" customHeight="1" x14ac:dyDescent="0.35">
      <c r="B213" s="151"/>
      <c r="C213" s="258"/>
      <c r="D213" s="260"/>
      <c r="E213" s="263"/>
      <c r="F213" s="408"/>
      <c r="G213" s="409"/>
      <c r="H213" s="410"/>
      <c r="I213" s="270"/>
      <c r="J213" s="405"/>
      <c r="K213" s="398"/>
      <c r="L213" s="418"/>
      <c r="M213" s="419"/>
      <c r="N213" s="267" t="str" cm="1">
        <f t="array" ref="N213">IF(OR($E213="NO",$F213="N/A"),"N/A",
IF(OR($D213&lt;0,$D213=""),"",
IF($D213&lt;7,
IF($F213=50%,INDEX($J$35:$J$41,$D213+1,1),
IF($F213=60%,INDEX($O$35:$O$41,$D213+1,1),"")),
IF($F213=50%,$J$40*(($D213-6)*0.15+1),IF($F213=60%,$O$40*(($D213-5)*0.15+1),"")))))</f>
        <v/>
      </c>
      <c r="O213" s="267">
        <f t="shared" si="14"/>
        <v>0</v>
      </c>
      <c r="P213" s="253" t="str" cm="1">
        <f t="array" ref="P213">IF(OR($E213="NO",$F213="N/A"),"N/A",
IF(OR($D213&lt;0,$D213=""),"",
IF($D213&lt;7,
IF($F213=50%,INDEX($K$35:$K$41,$D213+1,1),
IF($F213=60%,INDEX($P$35:$P$41,$D213+1,1),"")),
IF($F213=50%,$K$40*(($D213-6)*0.15+1),IF($F213=60%,$P$40*(($D213-5)*0.15+1),"")))))</f>
        <v/>
      </c>
      <c r="Q213" s="206"/>
      <c r="R213" s="129"/>
      <c r="AC213"/>
      <c r="AD213" s="165">
        <f t="shared" si="55"/>
        <v>0</v>
      </c>
      <c r="AE213" s="165">
        <f t="shared" si="56"/>
        <v>0</v>
      </c>
      <c r="AF213" s="165" t="e">
        <f>#REF!</f>
        <v>#REF!</v>
      </c>
      <c r="AG213" s="165">
        <f t="shared" si="57"/>
        <v>0</v>
      </c>
      <c r="AH213" s="165">
        <f t="shared" si="58"/>
        <v>0</v>
      </c>
      <c r="AI213" s="165">
        <f t="shared" si="59"/>
        <v>0</v>
      </c>
      <c r="AJ213" s="165">
        <f t="shared" si="60"/>
        <v>0</v>
      </c>
      <c r="AK213" s="168">
        <f t="shared" si="61"/>
        <v>0</v>
      </c>
      <c r="AL213"/>
      <c r="AM213"/>
      <c r="AN213"/>
    </row>
    <row r="214" spans="2:40" s="136" customFormat="1" ht="30" customHeight="1" x14ac:dyDescent="0.35">
      <c r="B214" s="151"/>
      <c r="C214" s="258"/>
      <c r="D214" s="260"/>
      <c r="E214" s="263"/>
      <c r="F214" s="408"/>
      <c r="G214" s="409"/>
      <c r="H214" s="410"/>
      <c r="I214" s="270"/>
      <c r="J214" s="405"/>
      <c r="K214" s="398"/>
      <c r="L214" s="418"/>
      <c r="M214" s="419"/>
      <c r="N214" s="267" t="str" cm="1">
        <f t="array" ref="N214">IF(OR($E214="NO",$F214="N/A"),"N/A",
IF(OR($D214&lt;0,$D214=""),"",
IF($D214&lt;7,
IF($F214=50%,INDEX($J$35:$J$41,$D214+1,1),
IF($F214=60%,INDEX($O$35:$O$41,$D214+1,1),"")),
IF($F214=50%,$J$40*(($D214-6)*0.15+1),IF($F214=60%,$O$40*(($D214-5)*0.15+1),"")))))</f>
        <v/>
      </c>
      <c r="O214" s="267">
        <f t="shared" si="14"/>
        <v>0</v>
      </c>
      <c r="P214" s="253" t="str" cm="1">
        <f t="array" ref="P214">IF(OR($E214="NO",$F214="N/A"),"N/A",
IF(OR($D214&lt;0,$D214=""),"",
IF($D214&lt;7,
IF($F214=50%,INDEX($K$35:$K$41,$D214+1,1),
IF($F214=60%,INDEX($P$35:$P$41,$D214+1,1),"")),
IF($F214=50%,$K$40*(($D214-6)*0.15+1),IF($F214=60%,$P$40*(($D214-5)*0.15+1),"")))))</f>
        <v/>
      </c>
      <c r="Q214" s="206"/>
      <c r="R214" s="129"/>
      <c r="AC214"/>
      <c r="AD214" s="165">
        <f t="shared" si="55"/>
        <v>0</v>
      </c>
      <c r="AE214" s="165">
        <f t="shared" si="56"/>
        <v>0</v>
      </c>
      <c r="AF214" s="165" t="e">
        <f>#REF!</f>
        <v>#REF!</v>
      </c>
      <c r="AG214" s="165">
        <f t="shared" si="57"/>
        <v>0</v>
      </c>
      <c r="AH214" s="165">
        <f t="shared" si="58"/>
        <v>0</v>
      </c>
      <c r="AI214" s="165">
        <f t="shared" si="59"/>
        <v>0</v>
      </c>
      <c r="AJ214" s="165">
        <f t="shared" si="60"/>
        <v>0</v>
      </c>
      <c r="AK214" s="168">
        <f t="shared" si="61"/>
        <v>0</v>
      </c>
      <c r="AL214"/>
      <c r="AM214"/>
      <c r="AN214"/>
    </row>
    <row r="215" spans="2:40" s="136" customFormat="1" ht="30" customHeight="1" x14ac:dyDescent="0.35">
      <c r="B215" s="151"/>
      <c r="C215" s="258"/>
      <c r="D215" s="260"/>
      <c r="E215" s="263"/>
      <c r="F215" s="408"/>
      <c r="G215" s="409"/>
      <c r="H215" s="410"/>
      <c r="I215" s="270"/>
      <c r="J215" s="405"/>
      <c r="K215" s="398"/>
      <c r="L215" s="418"/>
      <c r="M215" s="419"/>
      <c r="N215" s="267" t="str" cm="1">
        <f t="array" ref="N215">IF(OR($E215="NO",$F215="N/A"),"N/A",
IF(OR($D215&lt;0,$D215=""),"",
IF($D215&lt;7,
IF($F215=50%,INDEX($J$35:$J$41,$D215+1,1),
IF($F215=60%,INDEX($O$35:$O$41,$D215+1,1),"")),
IF($F215=50%,$J$40*(($D215-6)*0.15+1),IF($F215=60%,$O$40*(($D215-5)*0.15+1),"")))))</f>
        <v/>
      </c>
      <c r="O215" s="267">
        <f t="shared" si="14"/>
        <v>0</v>
      </c>
      <c r="P215" s="253" t="str" cm="1">
        <f t="array" ref="P215">IF(OR($E215="NO",$F215="N/A"),"N/A",
IF(OR($D215&lt;0,$D215=""),"",
IF($D215&lt;7,
IF($F215=50%,INDEX($K$35:$K$41,$D215+1,1),
IF($F215=60%,INDEX($P$35:$P$41,$D215+1,1),"")),
IF($F215=50%,$K$40*(($D215-6)*0.15+1),IF($F215=60%,$P$40*(($D215-5)*0.15+1),"")))))</f>
        <v/>
      </c>
      <c r="Q215" s="206"/>
      <c r="R215" s="129"/>
      <c r="AC215"/>
      <c r="AD215" s="165">
        <f t="shared" si="55"/>
        <v>0</v>
      </c>
      <c r="AE215" s="165">
        <f t="shared" si="56"/>
        <v>0</v>
      </c>
      <c r="AF215" s="165" t="e">
        <f>#REF!</f>
        <v>#REF!</v>
      </c>
      <c r="AG215" s="165">
        <f t="shared" si="57"/>
        <v>0</v>
      </c>
      <c r="AH215" s="165">
        <f t="shared" si="58"/>
        <v>0</v>
      </c>
      <c r="AI215" s="165">
        <f t="shared" si="59"/>
        <v>0</v>
      </c>
      <c r="AJ215" s="165">
        <f t="shared" si="60"/>
        <v>0</v>
      </c>
      <c r="AK215" s="168">
        <f t="shared" si="61"/>
        <v>0</v>
      </c>
      <c r="AL215"/>
      <c r="AM215"/>
      <c r="AN215"/>
    </row>
    <row r="216" spans="2:40" s="136" customFormat="1" ht="30" customHeight="1" x14ac:dyDescent="0.35">
      <c r="B216" s="151"/>
      <c r="C216" s="258"/>
      <c r="D216" s="260"/>
      <c r="E216" s="263"/>
      <c r="F216" s="408"/>
      <c r="G216" s="409"/>
      <c r="H216" s="410"/>
      <c r="I216" s="270"/>
      <c r="J216" s="405"/>
      <c r="K216" s="398"/>
      <c r="L216" s="418"/>
      <c r="M216" s="419"/>
      <c r="N216" s="267" t="str" cm="1">
        <f t="array" ref="N216">IF(OR($E216="NO",$F216="N/A"),"N/A",
IF(OR($D216&lt;0,$D216=""),"",
IF($D216&lt;7,
IF($F216=50%,INDEX($J$35:$J$41,$D216+1,1),
IF($F216=60%,INDEX($O$35:$O$41,$D216+1,1),"")),
IF($F216=50%,$J$40*(($D216-6)*0.15+1),IF($F216=60%,$O$40*(($D216-5)*0.15+1),"")))))</f>
        <v/>
      </c>
      <c r="O216" s="267">
        <f t="shared" si="14"/>
        <v>0</v>
      </c>
      <c r="P216" s="253" t="str" cm="1">
        <f t="array" ref="P216">IF(OR($E216="NO",$F216="N/A"),"N/A",
IF(OR($D216&lt;0,$D216=""),"",
IF($D216&lt;7,
IF($F216=50%,INDEX($K$35:$K$41,$D216+1,1),
IF($F216=60%,INDEX($P$35:$P$41,$D216+1,1),"")),
IF($F216=50%,$K$40*(($D216-6)*0.15+1),IF($F216=60%,$P$40*(($D216-5)*0.15+1),"")))))</f>
        <v/>
      </c>
      <c r="Q216" s="206"/>
      <c r="R216" s="129"/>
      <c r="AC216"/>
      <c r="AD216" s="165">
        <f t="shared" si="55"/>
        <v>0</v>
      </c>
      <c r="AE216" s="165">
        <f t="shared" si="56"/>
        <v>0</v>
      </c>
      <c r="AF216" s="165" t="e">
        <f>#REF!</f>
        <v>#REF!</v>
      </c>
      <c r="AG216" s="165">
        <f t="shared" si="57"/>
        <v>0</v>
      </c>
      <c r="AH216" s="165">
        <f t="shared" si="58"/>
        <v>0</v>
      </c>
      <c r="AI216" s="165">
        <f t="shared" si="59"/>
        <v>0</v>
      </c>
      <c r="AJ216" s="165">
        <f t="shared" si="60"/>
        <v>0</v>
      </c>
      <c r="AK216" s="168">
        <f t="shared" si="61"/>
        <v>0</v>
      </c>
      <c r="AL216"/>
      <c r="AM216"/>
      <c r="AN216"/>
    </row>
    <row r="217" spans="2:40" s="136" customFormat="1" ht="30" customHeight="1" x14ac:dyDescent="0.35">
      <c r="B217" s="151"/>
      <c r="C217" s="258"/>
      <c r="D217" s="260"/>
      <c r="E217" s="263"/>
      <c r="F217" s="408"/>
      <c r="G217" s="409"/>
      <c r="H217" s="410"/>
      <c r="I217" s="270"/>
      <c r="J217" s="405"/>
      <c r="K217" s="398"/>
      <c r="L217" s="418"/>
      <c r="M217" s="419"/>
      <c r="N217" s="267" t="str" cm="1">
        <f t="array" ref="N217">IF(OR($E217="NO",$F217="N/A"),"N/A",
IF(OR($D217&lt;0,$D217=""),"",
IF($D217&lt;7,
IF($F217=50%,INDEX($J$35:$J$41,$D217+1,1),
IF($F217=60%,INDEX($O$35:$O$41,$D217+1,1),"")),
IF($F217=50%,$J$40*(($D217-6)*0.15+1),IF($F217=60%,$O$40*(($D217-5)*0.15+1),"")))))</f>
        <v/>
      </c>
      <c r="O217" s="267">
        <f t="shared" si="14"/>
        <v>0</v>
      </c>
      <c r="P217" s="253" t="str" cm="1">
        <f t="array" ref="P217">IF(OR($E217="NO",$F217="N/A"),"N/A",
IF(OR($D217&lt;0,$D217=""),"",
IF($D217&lt;7,
IF($F217=50%,INDEX($K$35:$K$41,$D217+1,1),
IF($F217=60%,INDEX($P$35:$P$41,$D217+1,1),"")),
IF($F217=50%,$K$40*(($D217-6)*0.15+1),IF($F217=60%,$P$40*(($D217-5)*0.15+1),"")))))</f>
        <v/>
      </c>
      <c r="Q217" s="206"/>
      <c r="R217" s="129"/>
      <c r="AC217"/>
      <c r="AD217" s="165">
        <f t="shared" si="55"/>
        <v>0</v>
      </c>
      <c r="AE217" s="165">
        <f t="shared" si="56"/>
        <v>0</v>
      </c>
      <c r="AF217" s="165" t="e">
        <f>#REF!</f>
        <v>#REF!</v>
      </c>
      <c r="AG217" s="165">
        <f t="shared" si="57"/>
        <v>0</v>
      </c>
      <c r="AH217" s="165">
        <f t="shared" si="58"/>
        <v>0</v>
      </c>
      <c r="AI217" s="165">
        <f t="shared" si="59"/>
        <v>0</v>
      </c>
      <c r="AJ217" s="165">
        <f t="shared" si="60"/>
        <v>0</v>
      </c>
      <c r="AK217" s="168">
        <f t="shared" si="61"/>
        <v>0</v>
      </c>
      <c r="AL217"/>
      <c r="AM217"/>
      <c r="AN217"/>
    </row>
    <row r="218" spans="2:40" s="136" customFormat="1" ht="30" customHeight="1" x14ac:dyDescent="0.35">
      <c r="B218" s="151"/>
      <c r="C218" s="258"/>
      <c r="D218" s="260"/>
      <c r="E218" s="263"/>
      <c r="F218" s="408"/>
      <c r="G218" s="409"/>
      <c r="H218" s="410"/>
      <c r="I218" s="270"/>
      <c r="J218" s="405"/>
      <c r="K218" s="398"/>
      <c r="L218" s="418"/>
      <c r="M218" s="419"/>
      <c r="N218" s="267" t="str" cm="1">
        <f t="array" ref="N218">IF(OR($E218="NO",$F218="N/A"),"N/A",
IF(OR($D218&lt;0,$D218=""),"",
IF($D218&lt;7,
IF($F218=50%,INDEX($J$35:$J$41,$D218+1,1),
IF($F218=60%,INDEX($O$35:$O$41,$D218+1,1),"")),
IF($F218=50%,$J$40*(($D218-6)*0.15+1),IF($F218=60%,$O$40*(($D218-5)*0.15+1),"")))))</f>
        <v/>
      </c>
      <c r="O218" s="267">
        <f t="shared" si="14"/>
        <v>0</v>
      </c>
      <c r="P218" s="253" t="str" cm="1">
        <f t="array" ref="P218">IF(OR($E218="NO",$F218="N/A"),"N/A",
IF(OR($D218&lt;0,$D218=""),"",
IF($D218&lt;7,
IF($F218=50%,INDEX($K$35:$K$41,$D218+1,1),
IF($F218=60%,INDEX($P$35:$P$41,$D218+1,1),"")),
IF($F218=50%,$K$40*(($D218-6)*0.15+1),IF($F218=60%,$P$40*(($D218-5)*0.15+1),"")))))</f>
        <v/>
      </c>
      <c r="Q218" s="206"/>
      <c r="R218" s="129"/>
      <c r="AC218"/>
      <c r="AD218" s="165">
        <f t="shared" si="55"/>
        <v>0</v>
      </c>
      <c r="AE218" s="165">
        <f t="shared" si="56"/>
        <v>0</v>
      </c>
      <c r="AF218" s="165" t="e">
        <f>#REF!</f>
        <v>#REF!</v>
      </c>
      <c r="AG218" s="165">
        <f t="shared" si="57"/>
        <v>0</v>
      </c>
      <c r="AH218" s="165">
        <f t="shared" si="58"/>
        <v>0</v>
      </c>
      <c r="AI218" s="165">
        <f t="shared" si="59"/>
        <v>0</v>
      </c>
      <c r="AJ218" s="165">
        <f t="shared" si="60"/>
        <v>0</v>
      </c>
      <c r="AK218" s="168">
        <f t="shared" si="61"/>
        <v>0</v>
      </c>
      <c r="AL218"/>
      <c r="AM218"/>
      <c r="AN218"/>
    </row>
    <row r="219" spans="2:40" s="136" customFormat="1" ht="30" customHeight="1" x14ac:dyDescent="0.35">
      <c r="B219" s="151"/>
      <c r="C219" s="258"/>
      <c r="D219" s="260"/>
      <c r="E219" s="263"/>
      <c r="F219" s="408"/>
      <c r="G219" s="409"/>
      <c r="H219" s="410"/>
      <c r="I219" s="270"/>
      <c r="J219" s="405"/>
      <c r="K219" s="398"/>
      <c r="L219" s="418"/>
      <c r="M219" s="419"/>
      <c r="N219" s="267" t="str" cm="1">
        <f t="array" ref="N219">IF(OR($E219="NO",$F219="N/A"),"N/A",
IF(OR($D219&lt;0,$D219=""),"",
IF($D219&lt;7,
IF($F219=50%,INDEX($J$35:$J$41,$D219+1,1),
IF($F219=60%,INDEX($O$35:$O$41,$D219+1,1),"")),
IF($F219=50%,$J$40*(($D219-6)*0.15+1),IF($F219=60%,$O$40*(($D219-5)*0.15+1),"")))))</f>
        <v/>
      </c>
      <c r="O219" s="267">
        <f t="shared" si="14"/>
        <v>0</v>
      </c>
      <c r="P219" s="253" t="str" cm="1">
        <f t="array" ref="P219">IF(OR($E219="NO",$F219="N/A"),"N/A",
IF(OR($D219&lt;0,$D219=""),"",
IF($D219&lt;7,
IF($F219=50%,INDEX($K$35:$K$41,$D219+1,1),
IF($F219=60%,INDEX($P$35:$P$41,$D219+1,1),"")),
IF($F219=50%,$K$40*(($D219-6)*0.15+1),IF($F219=60%,$P$40*(($D219-5)*0.15+1),"")))))</f>
        <v/>
      </c>
      <c r="Q219" s="206"/>
      <c r="R219" s="129"/>
      <c r="AC219"/>
      <c r="AD219" s="165">
        <f t="shared" si="55"/>
        <v>0</v>
      </c>
      <c r="AE219" s="165">
        <f t="shared" si="56"/>
        <v>0</v>
      </c>
      <c r="AF219" s="165" t="e">
        <f>#REF!</f>
        <v>#REF!</v>
      </c>
      <c r="AG219" s="165">
        <f t="shared" si="57"/>
        <v>0</v>
      </c>
      <c r="AH219" s="165">
        <f t="shared" si="58"/>
        <v>0</v>
      </c>
      <c r="AI219" s="165">
        <f t="shared" si="59"/>
        <v>0</v>
      </c>
      <c r="AJ219" s="165">
        <f t="shared" si="60"/>
        <v>0</v>
      </c>
      <c r="AK219" s="168">
        <f t="shared" si="61"/>
        <v>0</v>
      </c>
      <c r="AL219"/>
      <c r="AM219"/>
      <c r="AN219"/>
    </row>
    <row r="220" spans="2:40" s="136" customFormat="1" ht="30" customHeight="1" x14ac:dyDescent="0.35">
      <c r="B220" s="151"/>
      <c r="C220" s="258"/>
      <c r="D220" s="260"/>
      <c r="E220" s="263"/>
      <c r="F220" s="408"/>
      <c r="G220" s="409"/>
      <c r="H220" s="410"/>
      <c r="I220" s="270"/>
      <c r="J220" s="405"/>
      <c r="K220" s="398"/>
      <c r="L220" s="418"/>
      <c r="M220" s="419"/>
      <c r="N220" s="267" t="str" cm="1">
        <f t="array" ref="N220">IF(OR($E220="NO",$F220="N/A"),"N/A",
IF(OR($D220&lt;0,$D220=""),"",
IF($D220&lt;7,
IF($F220=50%,INDEX($J$35:$J$41,$D220+1,1),
IF($F220=60%,INDEX($O$35:$O$41,$D220+1,1),"")),
IF($F220=50%,$J$40*(($D220-6)*0.15+1),IF($F220=60%,$O$40*(($D220-5)*0.15+1),"")))))</f>
        <v/>
      </c>
      <c r="O220" s="267">
        <f t="shared" si="14"/>
        <v>0</v>
      </c>
      <c r="P220" s="253" t="str" cm="1">
        <f t="array" ref="P220">IF(OR($E220="NO",$F220="N/A"),"N/A",
IF(OR($D220&lt;0,$D220=""),"",
IF($D220&lt;7,
IF($F220=50%,INDEX($K$35:$K$41,$D220+1,1),
IF($F220=60%,INDEX($P$35:$P$41,$D220+1,1),"")),
IF($F220=50%,$K$40*(($D220-6)*0.15+1),IF($F220=60%,$P$40*(($D220-5)*0.15+1),"")))))</f>
        <v/>
      </c>
      <c r="Q220" s="206"/>
      <c r="R220" s="129"/>
      <c r="AC220"/>
      <c r="AD220" s="165">
        <f t="shared" si="55"/>
        <v>0</v>
      </c>
      <c r="AE220" s="165">
        <f t="shared" si="56"/>
        <v>0</v>
      </c>
      <c r="AF220" s="165" t="e">
        <f>#REF!</f>
        <v>#REF!</v>
      </c>
      <c r="AG220" s="165">
        <f t="shared" si="57"/>
        <v>0</v>
      </c>
      <c r="AH220" s="165">
        <f t="shared" si="58"/>
        <v>0</v>
      </c>
      <c r="AI220" s="165">
        <f t="shared" si="59"/>
        <v>0</v>
      </c>
      <c r="AJ220" s="165">
        <f t="shared" si="60"/>
        <v>0</v>
      </c>
      <c r="AK220" s="168">
        <f t="shared" si="61"/>
        <v>0</v>
      </c>
      <c r="AL220"/>
      <c r="AM220"/>
      <c r="AN220"/>
    </row>
    <row r="221" spans="2:40" s="136" customFormat="1" ht="30" customHeight="1" x14ac:dyDescent="0.35">
      <c r="B221" s="151"/>
      <c r="C221" s="258"/>
      <c r="D221" s="260"/>
      <c r="E221" s="263"/>
      <c r="F221" s="408"/>
      <c r="G221" s="409"/>
      <c r="H221" s="410"/>
      <c r="I221" s="270"/>
      <c r="J221" s="405"/>
      <c r="K221" s="398"/>
      <c r="L221" s="418"/>
      <c r="M221" s="419"/>
      <c r="N221" s="267" t="str" cm="1">
        <f t="array" ref="N221">IF(OR($E221="NO",$F221="N/A"),"N/A",
IF(OR($D221&lt;0,$D221=""),"",
IF($D221&lt;7,
IF($F221=50%,INDEX($J$35:$J$41,$D221+1,1),
IF($F221=60%,INDEX($O$35:$O$41,$D221+1,1),"")),
IF($F221=50%,$J$40*(($D221-6)*0.15+1),IF($F221=60%,$O$40*(($D221-5)*0.15+1),"")))))</f>
        <v/>
      </c>
      <c r="O221" s="267">
        <f t="shared" si="14"/>
        <v>0</v>
      </c>
      <c r="P221" s="253" t="str" cm="1">
        <f t="array" ref="P221">IF(OR($E221="NO",$F221="N/A"),"N/A",
IF(OR($D221&lt;0,$D221=""),"",
IF($D221&lt;7,
IF($F221=50%,INDEX($K$35:$K$41,$D221+1,1),
IF($F221=60%,INDEX($P$35:$P$41,$D221+1,1),"")),
IF($F221=50%,$K$40*(($D221-6)*0.15+1),IF($F221=60%,$P$40*(($D221-5)*0.15+1),"")))))</f>
        <v/>
      </c>
      <c r="Q221" s="206"/>
      <c r="R221" s="129"/>
      <c r="AC221"/>
      <c r="AD221" s="165">
        <f t="shared" si="55"/>
        <v>0</v>
      </c>
      <c r="AE221" s="165">
        <f t="shared" si="56"/>
        <v>0</v>
      </c>
      <c r="AF221" s="165" t="e">
        <f>#REF!</f>
        <v>#REF!</v>
      </c>
      <c r="AG221" s="165">
        <f t="shared" si="57"/>
        <v>0</v>
      </c>
      <c r="AH221" s="165">
        <f t="shared" si="58"/>
        <v>0</v>
      </c>
      <c r="AI221" s="165">
        <f t="shared" si="59"/>
        <v>0</v>
      </c>
      <c r="AJ221" s="165">
        <f t="shared" si="60"/>
        <v>0</v>
      </c>
      <c r="AK221" s="168">
        <f t="shared" si="61"/>
        <v>0</v>
      </c>
      <c r="AL221"/>
      <c r="AM221"/>
      <c r="AN221"/>
    </row>
    <row r="222" spans="2:40" s="136" customFormat="1" ht="30" customHeight="1" x14ac:dyDescent="0.35">
      <c r="B222" s="151"/>
      <c r="C222" s="258"/>
      <c r="D222" s="260"/>
      <c r="E222" s="263"/>
      <c r="F222" s="408"/>
      <c r="G222" s="409"/>
      <c r="H222" s="410"/>
      <c r="I222" s="270"/>
      <c r="J222" s="405"/>
      <c r="K222" s="398"/>
      <c r="L222" s="418"/>
      <c r="M222" s="419"/>
      <c r="N222" s="267" t="str" cm="1">
        <f t="array" ref="N222">IF(OR($E222="NO",$F222="N/A"),"N/A",
IF(OR($D222&lt;0,$D222=""),"",
IF($D222&lt;7,
IF($F222=50%,INDEX($J$35:$J$41,$D222+1,1),
IF($F222=60%,INDEX($O$35:$O$41,$D222+1,1),"")),
IF($F222=50%,$J$40*(($D222-6)*0.15+1),IF($F222=60%,$O$40*(($D222-5)*0.15+1),"")))))</f>
        <v/>
      </c>
      <c r="O222" s="267">
        <f t="shared" si="14"/>
        <v>0</v>
      </c>
      <c r="P222" s="253" t="str" cm="1">
        <f t="array" ref="P222">IF(OR($E222="NO",$F222="N/A"),"N/A",
IF(OR($D222&lt;0,$D222=""),"",
IF($D222&lt;7,
IF($F222=50%,INDEX($K$35:$K$41,$D222+1,1),
IF($F222=60%,INDEX($P$35:$P$41,$D222+1,1),"")),
IF($F222=50%,$K$40*(($D222-6)*0.15+1),IF($F222=60%,$P$40*(($D222-5)*0.15+1),"")))))</f>
        <v/>
      </c>
      <c r="Q222" s="206"/>
      <c r="R222" s="129"/>
      <c r="AC222"/>
      <c r="AD222" s="165">
        <f t="shared" si="55"/>
        <v>0</v>
      </c>
      <c r="AE222" s="165">
        <f t="shared" si="56"/>
        <v>0</v>
      </c>
      <c r="AF222" s="165" t="e">
        <f>#REF!</f>
        <v>#REF!</v>
      </c>
      <c r="AG222" s="165">
        <f t="shared" si="57"/>
        <v>0</v>
      </c>
      <c r="AH222" s="165">
        <f t="shared" si="58"/>
        <v>0</v>
      </c>
      <c r="AI222" s="165">
        <f t="shared" si="59"/>
        <v>0</v>
      </c>
      <c r="AJ222" s="165">
        <f t="shared" si="60"/>
        <v>0</v>
      </c>
      <c r="AK222" s="168">
        <f t="shared" si="61"/>
        <v>0</v>
      </c>
      <c r="AL222"/>
      <c r="AM222"/>
      <c r="AN222"/>
    </row>
    <row r="223" spans="2:40" s="136" customFormat="1" ht="30" customHeight="1" x14ac:dyDescent="0.35">
      <c r="B223" s="151"/>
      <c r="C223" s="258"/>
      <c r="D223" s="260"/>
      <c r="E223" s="263"/>
      <c r="F223" s="408"/>
      <c r="G223" s="409"/>
      <c r="H223" s="410"/>
      <c r="I223" s="270"/>
      <c r="J223" s="405"/>
      <c r="K223" s="398"/>
      <c r="L223" s="418"/>
      <c r="M223" s="419"/>
      <c r="N223" s="267" t="str" cm="1">
        <f t="array" ref="N223">IF(OR($E223="NO",$F223="N/A"),"N/A",
IF(OR($D223&lt;0,$D223=""),"",
IF($D223&lt;7,
IF($F223=50%,INDEX($J$35:$J$41,$D223+1,1),
IF($F223=60%,INDEX($O$35:$O$41,$D223+1,1),"")),
IF($F223=50%,$J$40*(($D223-6)*0.15+1),IF($F223=60%,$O$40*(($D223-5)*0.15+1),"")))))</f>
        <v/>
      </c>
      <c r="O223" s="267">
        <f t="shared" si="14"/>
        <v>0</v>
      </c>
      <c r="P223" s="253" t="str" cm="1">
        <f t="array" ref="P223">IF(OR($E223="NO",$F223="N/A"),"N/A",
IF(OR($D223&lt;0,$D223=""),"",
IF($D223&lt;7,
IF($F223=50%,INDEX($K$35:$K$41,$D223+1,1),
IF($F223=60%,INDEX($P$35:$P$41,$D223+1,1),"")),
IF($F223=50%,$K$40*(($D223-6)*0.15+1),IF($F223=60%,$P$40*(($D223-5)*0.15+1),"")))))</f>
        <v/>
      </c>
      <c r="Q223" s="206"/>
      <c r="R223" s="129"/>
      <c r="AC223"/>
      <c r="AD223" s="165">
        <f t="shared" si="55"/>
        <v>0</v>
      </c>
      <c r="AE223" s="165">
        <f t="shared" si="56"/>
        <v>0</v>
      </c>
      <c r="AF223" s="165" t="e">
        <f>#REF!</f>
        <v>#REF!</v>
      </c>
      <c r="AG223" s="165">
        <f t="shared" si="57"/>
        <v>0</v>
      </c>
      <c r="AH223" s="165">
        <f t="shared" si="58"/>
        <v>0</v>
      </c>
      <c r="AI223" s="165">
        <f t="shared" si="59"/>
        <v>0</v>
      </c>
      <c r="AJ223" s="165">
        <f t="shared" si="60"/>
        <v>0</v>
      </c>
      <c r="AK223" s="168">
        <f t="shared" si="61"/>
        <v>0</v>
      </c>
      <c r="AL223"/>
      <c r="AM223"/>
      <c r="AN223"/>
    </row>
    <row r="224" spans="2:40" s="136" customFormat="1" ht="30" customHeight="1" x14ac:dyDescent="0.35">
      <c r="B224" s="151"/>
      <c r="C224" s="258"/>
      <c r="D224" s="260"/>
      <c r="E224" s="263"/>
      <c r="F224" s="408"/>
      <c r="G224" s="409"/>
      <c r="H224" s="410"/>
      <c r="I224" s="270"/>
      <c r="J224" s="405"/>
      <c r="K224" s="398"/>
      <c r="L224" s="418"/>
      <c r="M224" s="419"/>
      <c r="N224" s="267" t="str" cm="1">
        <f t="array" ref="N224">IF(OR($E224="NO",$F224="N/A"),"N/A",
IF(OR($D224&lt;0,$D224=""),"",
IF($D224&lt;7,
IF($F224=50%,INDEX($J$35:$J$41,$D224+1,1),
IF($F224=60%,INDEX($O$35:$O$41,$D224+1,1),"")),
IF($F224=50%,$J$40*(($D224-6)*0.15+1),IF($F224=60%,$O$40*(($D224-5)*0.15+1),"")))))</f>
        <v/>
      </c>
      <c r="O224" s="267">
        <f t="shared" si="14"/>
        <v>0</v>
      </c>
      <c r="P224" s="253" t="str" cm="1">
        <f t="array" ref="P224">IF(OR($E224="NO",$F224="N/A"),"N/A",
IF(OR($D224&lt;0,$D224=""),"",
IF($D224&lt;7,
IF($F224=50%,INDEX($K$35:$K$41,$D224+1,1),
IF($F224=60%,INDEX($P$35:$P$41,$D224+1,1),"")),
IF($F224=50%,$K$40*(($D224-6)*0.15+1),IF($F224=60%,$P$40*(($D224-5)*0.15+1),"")))))</f>
        <v/>
      </c>
      <c r="Q224" s="206"/>
      <c r="R224" s="129"/>
      <c r="AC224"/>
      <c r="AD224" s="165">
        <f t="shared" si="55"/>
        <v>0</v>
      </c>
      <c r="AE224" s="165">
        <f t="shared" si="56"/>
        <v>0</v>
      </c>
      <c r="AF224" s="165" t="e">
        <f>#REF!</f>
        <v>#REF!</v>
      </c>
      <c r="AG224" s="165">
        <f t="shared" si="57"/>
        <v>0</v>
      </c>
      <c r="AH224" s="165">
        <f t="shared" si="58"/>
        <v>0</v>
      </c>
      <c r="AI224" s="165">
        <f t="shared" si="59"/>
        <v>0</v>
      </c>
      <c r="AJ224" s="165">
        <f t="shared" si="60"/>
        <v>0</v>
      </c>
      <c r="AK224" s="168">
        <f t="shared" si="61"/>
        <v>0</v>
      </c>
      <c r="AL224"/>
      <c r="AM224"/>
      <c r="AN224"/>
    </row>
    <row r="225" spans="2:40" s="136" customFormat="1" ht="30" customHeight="1" x14ac:dyDescent="0.35">
      <c r="B225" s="151"/>
      <c r="C225" s="258"/>
      <c r="D225" s="260"/>
      <c r="E225" s="263"/>
      <c r="F225" s="408"/>
      <c r="G225" s="409"/>
      <c r="H225" s="410"/>
      <c r="I225" s="270"/>
      <c r="J225" s="405"/>
      <c r="K225" s="398"/>
      <c r="L225" s="418"/>
      <c r="M225" s="419"/>
      <c r="N225" s="267" t="str" cm="1">
        <f t="array" ref="N225">IF(OR($E225="NO",$F225="N/A"),"N/A",
IF(OR($D225&lt;0,$D225=""),"",
IF($D225&lt;7,
IF($F225=50%,INDEX($J$35:$J$41,$D225+1,1),
IF($F225=60%,INDEX($O$35:$O$41,$D225+1,1),"")),
IF($F225=50%,$J$40*(($D225-6)*0.15+1),IF($F225=60%,$O$40*(($D225-5)*0.15+1),"")))))</f>
        <v/>
      </c>
      <c r="O225" s="267">
        <f t="shared" si="14"/>
        <v>0</v>
      </c>
      <c r="P225" s="253" t="str" cm="1">
        <f t="array" ref="P225">IF(OR($E225="NO",$F225="N/A"),"N/A",
IF(OR($D225&lt;0,$D225=""),"",
IF($D225&lt;7,
IF($F225=50%,INDEX($K$35:$K$41,$D225+1,1),
IF($F225=60%,INDEX($P$35:$P$41,$D225+1,1),"")),
IF($F225=50%,$K$40*(($D225-6)*0.15+1),IF($F225=60%,$P$40*(($D225-5)*0.15+1),"")))))</f>
        <v/>
      </c>
      <c r="Q225" s="206"/>
      <c r="R225" s="129"/>
      <c r="AC225"/>
      <c r="AD225" s="165">
        <f t="shared" si="55"/>
        <v>0</v>
      </c>
      <c r="AE225" s="165">
        <f t="shared" si="56"/>
        <v>0</v>
      </c>
      <c r="AF225" s="165" t="e">
        <f>#REF!</f>
        <v>#REF!</v>
      </c>
      <c r="AG225" s="165">
        <f t="shared" si="57"/>
        <v>0</v>
      </c>
      <c r="AH225" s="165">
        <f t="shared" si="58"/>
        <v>0</v>
      </c>
      <c r="AI225" s="165">
        <f t="shared" si="59"/>
        <v>0</v>
      </c>
      <c r="AJ225" s="165">
        <f t="shared" si="60"/>
        <v>0</v>
      </c>
      <c r="AK225" s="168">
        <f t="shared" si="61"/>
        <v>0</v>
      </c>
      <c r="AL225"/>
      <c r="AM225"/>
      <c r="AN225"/>
    </row>
    <row r="226" spans="2:40" s="136" customFormat="1" ht="30" customHeight="1" x14ac:dyDescent="0.35">
      <c r="B226" s="151"/>
      <c r="C226" s="258"/>
      <c r="D226" s="260"/>
      <c r="E226" s="263"/>
      <c r="F226" s="408"/>
      <c r="G226" s="409"/>
      <c r="H226" s="410"/>
      <c r="I226" s="270"/>
      <c r="J226" s="405"/>
      <c r="K226" s="398"/>
      <c r="L226" s="418"/>
      <c r="M226" s="419"/>
      <c r="N226" s="267" t="str" cm="1">
        <f t="array" ref="N226">IF(OR($E226="NO",$F226="N/A"),"N/A",
IF(OR($D226&lt;0,$D226=""),"",
IF($D226&lt;7,
IF($F226=50%,INDEX($J$35:$J$41,$D226+1,1),
IF($F226=60%,INDEX($O$35:$O$41,$D226+1,1),"")),
IF($F226=50%,$J$40*(($D226-6)*0.15+1),IF($F226=60%,$O$40*(($D226-5)*0.15+1),"")))))</f>
        <v/>
      </c>
      <c r="O226" s="267">
        <f t="shared" si="14"/>
        <v>0</v>
      </c>
      <c r="P226" s="253" t="str" cm="1">
        <f t="array" ref="P226">IF(OR($E226="NO",$F226="N/A"),"N/A",
IF(OR($D226&lt;0,$D226=""),"",
IF($D226&lt;7,
IF($F226=50%,INDEX($K$35:$K$41,$D226+1,1),
IF($F226=60%,INDEX($P$35:$P$41,$D226+1,1),"")),
IF($F226=50%,$K$40*(($D226-6)*0.15+1),IF($F226=60%,$P$40*(($D226-5)*0.15+1),"")))))</f>
        <v/>
      </c>
      <c r="Q226" s="206"/>
      <c r="R226" s="129"/>
      <c r="AC226"/>
      <c r="AD226" s="165">
        <f t="shared" si="55"/>
        <v>0</v>
      </c>
      <c r="AE226" s="165">
        <f t="shared" si="56"/>
        <v>0</v>
      </c>
      <c r="AF226" s="165" t="e">
        <f>#REF!</f>
        <v>#REF!</v>
      </c>
      <c r="AG226" s="165">
        <f t="shared" si="57"/>
        <v>0</v>
      </c>
      <c r="AH226" s="165">
        <f t="shared" si="58"/>
        <v>0</v>
      </c>
      <c r="AI226" s="165">
        <f t="shared" si="59"/>
        <v>0</v>
      </c>
      <c r="AJ226" s="165">
        <f t="shared" si="60"/>
        <v>0</v>
      </c>
      <c r="AK226" s="168">
        <f t="shared" si="61"/>
        <v>0</v>
      </c>
      <c r="AL226"/>
      <c r="AM226"/>
      <c r="AN226"/>
    </row>
    <row r="227" spans="2:40" s="136" customFormat="1" ht="30" customHeight="1" x14ac:dyDescent="0.35">
      <c r="B227" s="151"/>
      <c r="C227" s="258"/>
      <c r="D227" s="260"/>
      <c r="E227" s="263"/>
      <c r="F227" s="408"/>
      <c r="G227" s="409"/>
      <c r="H227" s="410"/>
      <c r="I227" s="270"/>
      <c r="J227" s="405"/>
      <c r="K227" s="398"/>
      <c r="L227" s="418"/>
      <c r="M227" s="419"/>
      <c r="N227" s="267" t="str" cm="1">
        <f t="array" ref="N227">IF(OR($E227="NO",$F227="N/A"),"N/A",
IF(OR($D227&lt;0,$D227=""),"",
IF($D227&lt;7,
IF($F227=50%,INDEX($J$35:$J$41,$D227+1,1),
IF($F227=60%,INDEX($O$35:$O$41,$D227+1,1),"")),
IF($F227=50%,$J$40*(($D227-6)*0.15+1),IF($F227=60%,$O$40*(($D227-5)*0.15+1),"")))))</f>
        <v/>
      </c>
      <c r="O227" s="267">
        <f t="shared" si="14"/>
        <v>0</v>
      </c>
      <c r="P227" s="253" t="str" cm="1">
        <f t="array" ref="P227">IF(OR($E227="NO",$F227="N/A"),"N/A",
IF(OR($D227&lt;0,$D227=""),"",
IF($D227&lt;7,
IF($F227=50%,INDEX($K$35:$K$41,$D227+1,1),
IF($F227=60%,INDEX($P$35:$P$41,$D227+1,1),"")),
IF($F227=50%,$K$40*(($D227-6)*0.15+1),IF($F227=60%,$P$40*(($D227-5)*0.15+1),"")))))</f>
        <v/>
      </c>
      <c r="Q227" s="206"/>
      <c r="R227" s="129"/>
      <c r="AC227"/>
      <c r="AD227" s="165">
        <f t="shared" si="55"/>
        <v>0</v>
      </c>
      <c r="AE227" s="165">
        <f t="shared" si="56"/>
        <v>0</v>
      </c>
      <c r="AF227" s="165" t="e">
        <f>#REF!</f>
        <v>#REF!</v>
      </c>
      <c r="AG227" s="165">
        <f t="shared" si="57"/>
        <v>0</v>
      </c>
      <c r="AH227" s="165">
        <f t="shared" si="58"/>
        <v>0</v>
      </c>
      <c r="AI227" s="165">
        <f t="shared" si="59"/>
        <v>0</v>
      </c>
      <c r="AJ227" s="165">
        <f t="shared" si="60"/>
        <v>0</v>
      </c>
      <c r="AK227" s="168">
        <f t="shared" si="61"/>
        <v>0</v>
      </c>
      <c r="AL227"/>
      <c r="AM227"/>
      <c r="AN227"/>
    </row>
    <row r="228" spans="2:40" s="136" customFormat="1" ht="30" customHeight="1" x14ac:dyDescent="0.35">
      <c r="B228" s="151"/>
      <c r="C228" s="258"/>
      <c r="D228" s="260"/>
      <c r="E228" s="263"/>
      <c r="F228" s="408"/>
      <c r="G228" s="409"/>
      <c r="H228" s="410"/>
      <c r="I228" s="270"/>
      <c r="J228" s="405"/>
      <c r="K228" s="398"/>
      <c r="L228" s="418"/>
      <c r="M228" s="419"/>
      <c r="N228" s="267" t="str" cm="1">
        <f t="array" ref="N228">IF(OR($E228="NO",$F228="N/A"),"N/A",
IF(OR($D228&lt;0,$D228=""),"",
IF($D228&lt;7,
IF($F228=50%,INDEX($J$35:$J$41,$D228+1,1),
IF($F228=60%,INDEX($O$35:$O$41,$D228+1,1),"")),
IF($F228=50%,$J$40*(($D228-6)*0.15+1),IF($F228=60%,$O$40*(($D228-5)*0.15+1),"")))))</f>
        <v/>
      </c>
      <c r="O228" s="267">
        <f t="shared" si="14"/>
        <v>0</v>
      </c>
      <c r="P228" s="253" t="str" cm="1">
        <f t="array" ref="P228">IF(OR($E228="NO",$F228="N/A"),"N/A",
IF(OR($D228&lt;0,$D228=""),"",
IF($D228&lt;7,
IF($F228=50%,INDEX($K$35:$K$41,$D228+1,1),
IF($F228=60%,INDEX($P$35:$P$41,$D228+1,1),"")),
IF($F228=50%,$K$40*(($D228-6)*0.15+1),IF($F228=60%,$P$40*(($D228-5)*0.15+1),"")))))</f>
        <v/>
      </c>
      <c r="Q228" s="206"/>
      <c r="R228" s="129"/>
      <c r="AC228"/>
      <c r="AD228" s="165"/>
      <c r="AE228" s="165"/>
      <c r="AF228" s="165"/>
      <c r="AG228" s="165"/>
      <c r="AH228" s="165"/>
      <c r="AI228" s="165"/>
      <c r="AJ228" s="165"/>
      <c r="AK228" s="168"/>
      <c r="AL228"/>
      <c r="AM228"/>
      <c r="AN228"/>
    </row>
    <row r="229" spans="2:40" s="136" customFormat="1" ht="30" customHeight="1" x14ac:dyDescent="0.35">
      <c r="B229" s="151"/>
      <c r="C229" s="258"/>
      <c r="D229" s="260"/>
      <c r="E229" s="263"/>
      <c r="F229" s="408"/>
      <c r="G229" s="409"/>
      <c r="H229" s="410"/>
      <c r="I229" s="270"/>
      <c r="J229" s="405"/>
      <c r="K229" s="398"/>
      <c r="L229" s="418"/>
      <c r="M229" s="419"/>
      <c r="N229" s="267" t="str" cm="1">
        <f t="array" ref="N229">IF(OR($E229="NO",$F229="N/A"),"N/A",
IF(OR($D229&lt;0,$D229=""),"",
IF($D229&lt;7,
IF($F229=50%,INDEX($J$35:$J$41,$D229+1,1),
IF($F229=60%,INDEX($O$35:$O$41,$D229+1,1),"")),
IF($F229=50%,$J$40*(($D229-6)*0.15+1),IF($F229=60%,$O$40*(($D229-5)*0.15+1),"")))))</f>
        <v/>
      </c>
      <c r="O229" s="267">
        <f>IF(OR($N229 = "N/A"),"N/A",SUM($L229:$N229))</f>
        <v>0</v>
      </c>
      <c r="P229" s="253" t="str" cm="1">
        <f t="array" ref="P229">IF(OR($E229="NO",$F229="N/A"),"N/A",
IF(OR($D229&lt;0,$D229=""),"",
IF($D229&lt;7,
IF($F229=50%,INDEX($K$35:$K$41,$D229+1,1),
IF($F229=60%,INDEX($P$35:$P$41,$D229+1,1),"")),
IF($F229=50%,$K$40*(($D229-6)*0.15+1),IF($F229=60%,$P$40*(($D229-5)*0.15+1),"")))))</f>
        <v/>
      </c>
      <c r="Q229" s="206"/>
      <c r="R229" s="129"/>
      <c r="AC229"/>
      <c r="AD229" s="165">
        <f t="shared" ref="AD229:AE229" si="62">C285</f>
        <v>0</v>
      </c>
      <c r="AE229" s="165">
        <f t="shared" si="62"/>
        <v>0</v>
      </c>
      <c r="AF229" s="165" t="e">
        <f>#REF!</f>
        <v>#REF!</v>
      </c>
      <c r="AG229" s="165">
        <f t="shared" ref="AG229:AH229" si="63">E285</f>
        <v>0</v>
      </c>
      <c r="AH229" s="165">
        <f t="shared" si="63"/>
        <v>0</v>
      </c>
      <c r="AI229" s="165">
        <f>J285</f>
        <v>0</v>
      </c>
      <c r="AJ229" s="165">
        <f>L285</f>
        <v>0</v>
      </c>
      <c r="AK229" s="168">
        <f>P285</f>
        <v>0</v>
      </c>
      <c r="AL229"/>
      <c r="AM229"/>
      <c r="AN229"/>
    </row>
    <row r="230" spans="2:40" s="136" customFormat="1" ht="30" customHeight="1" x14ac:dyDescent="0.35">
      <c r="B230" s="151"/>
      <c r="C230" s="259"/>
      <c r="D230" s="261"/>
      <c r="E230" s="262"/>
      <c r="F230" s="411"/>
      <c r="G230" s="411"/>
      <c r="H230" s="412"/>
      <c r="I230" s="264"/>
      <c r="J230" s="397"/>
      <c r="K230" s="398"/>
      <c r="L230" s="418"/>
      <c r="M230" s="419"/>
      <c r="N230" s="268" t="str" cm="1">
        <f t="array" ref="N230">IF(OR($E230="NO",$F230="N/A"),"N/A",
IF(OR($D230&lt;0,$D230=""),"",
IF($D230&lt;7,
IF($F230=50%,INDEX($J$35:$J$41,$D230+1,1),
IF($F230=60%,INDEX($O$35:$O$41,$D230+1,1),"")),
IF($F230=50%,$J$40*(($D230-6)*0.15+1),IF($F230=60%,$O$40*(($D230-5)*0.15+1),"")))))</f>
        <v/>
      </c>
      <c r="O230" s="268">
        <f>IF(OR($N230 = "N/A"),"N/A",SUM($L230:$N230))</f>
        <v>0</v>
      </c>
      <c r="P230" s="253" t="str" cm="1">
        <f t="array" ref="P230">IF(OR($E230="NO",$F230="N/A"),"N/A",
IF(OR($D230&lt;0,$D230=""),"",
IF($D230&lt;7,
IF($F230=50%,INDEX($K$35:$K$41,$D230+1,1),
IF($F230=60%,INDEX($P$35:$P$41,$D230+1,1),"")),
IF($F230=50%,$K$40*(($D230-6)*0.15+1),IF($F230=60%,$P$40*(($D230-5)*0.15+1),"")))))</f>
        <v/>
      </c>
      <c r="Q230" s="206"/>
      <c r="R230" s="129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2:40" x14ac:dyDescent="0.35">
      <c r="C231" s="184" t="s">
        <v>95</v>
      </c>
      <c r="D231" s="184"/>
      <c r="E231" s="257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3"/>
      <c r="AC231"/>
      <c r="AD231"/>
      <c r="AE231"/>
      <c r="AF231"/>
      <c r="AG231"/>
      <c r="AH231"/>
      <c r="AI231"/>
      <c r="AJ231"/>
      <c r="AK231"/>
      <c r="AL231"/>
      <c r="AM231"/>
      <c r="AN231"/>
    </row>
  </sheetData>
  <sheetProtection sheet="1" objects="1" insertRows="0" selectLockedCells="1"/>
  <protectedRanges>
    <protectedRange sqref="N1:N8 M9:M10 O1:P12 M21:M27 N11:N12 O22:P22 N24:P32 O18:P20 N18:N23 O33:P34 N232:P1048576 P231 N35:P230" name="Range1"/>
    <protectedRange sqref="N13:P17" name="Range1_1"/>
    <protectedRange sqref="I33:I34" name="Range1_2"/>
    <protectedRange sqref="N33:N34" name="Range1_3"/>
  </protectedRanges>
  <mergeCells count="533">
    <mergeCell ref="F222:H222"/>
    <mergeCell ref="J222:K222"/>
    <mergeCell ref="L222:M222"/>
    <mergeCell ref="F226:H226"/>
    <mergeCell ref="J226:K226"/>
    <mergeCell ref="L226:M226"/>
    <mergeCell ref="F227:H227"/>
    <mergeCell ref="J227:K227"/>
    <mergeCell ref="L227:M227"/>
    <mergeCell ref="F223:H223"/>
    <mergeCell ref="J223:K223"/>
    <mergeCell ref="L223:M223"/>
    <mergeCell ref="F224:H224"/>
    <mergeCell ref="J224:K224"/>
    <mergeCell ref="L224:M224"/>
    <mergeCell ref="F225:H225"/>
    <mergeCell ref="J225:K225"/>
    <mergeCell ref="L225:M225"/>
    <mergeCell ref="F219:H219"/>
    <mergeCell ref="J219:K219"/>
    <mergeCell ref="L219:M219"/>
    <mergeCell ref="F220:H220"/>
    <mergeCell ref="J220:K220"/>
    <mergeCell ref="L220:M220"/>
    <mergeCell ref="F221:H221"/>
    <mergeCell ref="J221:K221"/>
    <mergeCell ref="L221:M221"/>
    <mergeCell ref="F216:H216"/>
    <mergeCell ref="J216:K216"/>
    <mergeCell ref="L216:M216"/>
    <mergeCell ref="F217:H217"/>
    <mergeCell ref="J217:K217"/>
    <mergeCell ref="L217:M217"/>
    <mergeCell ref="F218:H218"/>
    <mergeCell ref="J218:K218"/>
    <mergeCell ref="L218:M218"/>
    <mergeCell ref="F111:H111"/>
    <mergeCell ref="J111:K111"/>
    <mergeCell ref="L111:M111"/>
    <mergeCell ref="F115:H115"/>
    <mergeCell ref="J115:K115"/>
    <mergeCell ref="L115:M115"/>
    <mergeCell ref="F116:H116"/>
    <mergeCell ref="J116:K116"/>
    <mergeCell ref="L116:M116"/>
    <mergeCell ref="F112:H112"/>
    <mergeCell ref="J112:K112"/>
    <mergeCell ref="L112:M112"/>
    <mergeCell ref="F113:H113"/>
    <mergeCell ref="J113:K113"/>
    <mergeCell ref="L113:M113"/>
    <mergeCell ref="F114:H114"/>
    <mergeCell ref="J114:K114"/>
    <mergeCell ref="L114:M114"/>
    <mergeCell ref="F108:H108"/>
    <mergeCell ref="J108:K108"/>
    <mergeCell ref="L108:M108"/>
    <mergeCell ref="F109:H109"/>
    <mergeCell ref="J109:K109"/>
    <mergeCell ref="L109:M109"/>
    <mergeCell ref="F110:H110"/>
    <mergeCell ref="J110:K110"/>
    <mergeCell ref="L110:M110"/>
    <mergeCell ref="F105:H105"/>
    <mergeCell ref="J105:K105"/>
    <mergeCell ref="L105:M105"/>
    <mergeCell ref="F106:H106"/>
    <mergeCell ref="J106:K106"/>
    <mergeCell ref="L106:M106"/>
    <mergeCell ref="F107:H107"/>
    <mergeCell ref="J107:K107"/>
    <mergeCell ref="L107:M107"/>
    <mergeCell ref="F102:H102"/>
    <mergeCell ref="J102:K102"/>
    <mergeCell ref="L102:M102"/>
    <mergeCell ref="F103:H103"/>
    <mergeCell ref="J103:K103"/>
    <mergeCell ref="L103:M103"/>
    <mergeCell ref="F104:H104"/>
    <mergeCell ref="J104:K104"/>
    <mergeCell ref="L104:M104"/>
    <mergeCell ref="F99:H99"/>
    <mergeCell ref="J99:K99"/>
    <mergeCell ref="L99:M99"/>
    <mergeCell ref="F100:H100"/>
    <mergeCell ref="J100:K100"/>
    <mergeCell ref="L100:M100"/>
    <mergeCell ref="F101:H101"/>
    <mergeCell ref="J101:K101"/>
    <mergeCell ref="L101:M101"/>
    <mergeCell ref="F96:H96"/>
    <mergeCell ref="J96:K96"/>
    <mergeCell ref="L96:M96"/>
    <mergeCell ref="F97:H97"/>
    <mergeCell ref="J97:K97"/>
    <mergeCell ref="L97:M97"/>
    <mergeCell ref="F98:H98"/>
    <mergeCell ref="J98:K98"/>
    <mergeCell ref="L98:M98"/>
    <mergeCell ref="F93:H93"/>
    <mergeCell ref="J93:K93"/>
    <mergeCell ref="L93:M93"/>
    <mergeCell ref="F94:H94"/>
    <mergeCell ref="J94:K94"/>
    <mergeCell ref="L94:M94"/>
    <mergeCell ref="F95:H95"/>
    <mergeCell ref="J95:K95"/>
    <mergeCell ref="L95:M95"/>
    <mergeCell ref="F90:H90"/>
    <mergeCell ref="J90:K90"/>
    <mergeCell ref="L90:M90"/>
    <mergeCell ref="F91:H91"/>
    <mergeCell ref="J91:K91"/>
    <mergeCell ref="L91:M91"/>
    <mergeCell ref="F92:H92"/>
    <mergeCell ref="J92:K92"/>
    <mergeCell ref="L92:M92"/>
    <mergeCell ref="F87:H87"/>
    <mergeCell ref="J87:K87"/>
    <mergeCell ref="L87:M87"/>
    <mergeCell ref="F88:H88"/>
    <mergeCell ref="J88:K88"/>
    <mergeCell ref="L88:M88"/>
    <mergeCell ref="F89:H89"/>
    <mergeCell ref="J89:K89"/>
    <mergeCell ref="L89:M89"/>
    <mergeCell ref="F209:H209"/>
    <mergeCell ref="J209:K209"/>
    <mergeCell ref="L209:M209"/>
    <mergeCell ref="F210:H210"/>
    <mergeCell ref="J210:K210"/>
    <mergeCell ref="L210:M210"/>
    <mergeCell ref="F228:H228"/>
    <mergeCell ref="J228:K228"/>
    <mergeCell ref="L228:M228"/>
    <mergeCell ref="F211:H211"/>
    <mergeCell ref="J211:K211"/>
    <mergeCell ref="L211:M211"/>
    <mergeCell ref="F212:H212"/>
    <mergeCell ref="J212:K212"/>
    <mergeCell ref="L212:M212"/>
    <mergeCell ref="F213:H213"/>
    <mergeCell ref="J213:K213"/>
    <mergeCell ref="L213:M213"/>
    <mergeCell ref="F214:H214"/>
    <mergeCell ref="J214:K214"/>
    <mergeCell ref="L214:M214"/>
    <mergeCell ref="F215:H215"/>
    <mergeCell ref="J215:K215"/>
    <mergeCell ref="L215:M215"/>
    <mergeCell ref="F206:H206"/>
    <mergeCell ref="J206:K206"/>
    <mergeCell ref="L206:M206"/>
    <mergeCell ref="F207:H207"/>
    <mergeCell ref="J207:K207"/>
    <mergeCell ref="L207:M207"/>
    <mergeCell ref="F208:H208"/>
    <mergeCell ref="J208:K208"/>
    <mergeCell ref="L208:M208"/>
    <mergeCell ref="F203:H203"/>
    <mergeCell ref="J203:K203"/>
    <mergeCell ref="L203:M203"/>
    <mergeCell ref="F204:H204"/>
    <mergeCell ref="J204:K204"/>
    <mergeCell ref="L204:M204"/>
    <mergeCell ref="F205:H205"/>
    <mergeCell ref="J205:K205"/>
    <mergeCell ref="L205:M205"/>
    <mergeCell ref="F200:H200"/>
    <mergeCell ref="J200:K200"/>
    <mergeCell ref="L200:M200"/>
    <mergeCell ref="F201:H201"/>
    <mergeCell ref="J201:K201"/>
    <mergeCell ref="L201:M201"/>
    <mergeCell ref="F202:H202"/>
    <mergeCell ref="J202:K202"/>
    <mergeCell ref="L202:M202"/>
    <mergeCell ref="F197:H197"/>
    <mergeCell ref="J197:K197"/>
    <mergeCell ref="L197:M197"/>
    <mergeCell ref="F198:H198"/>
    <mergeCell ref="J198:K198"/>
    <mergeCell ref="L198:M198"/>
    <mergeCell ref="F199:H199"/>
    <mergeCell ref="J199:K199"/>
    <mergeCell ref="L199:M199"/>
    <mergeCell ref="F194:H194"/>
    <mergeCell ref="J194:K194"/>
    <mergeCell ref="L194:M194"/>
    <mergeCell ref="F195:H195"/>
    <mergeCell ref="J195:K195"/>
    <mergeCell ref="L195:M195"/>
    <mergeCell ref="F196:H196"/>
    <mergeCell ref="J196:K196"/>
    <mergeCell ref="L196:M196"/>
    <mergeCell ref="F191:H191"/>
    <mergeCell ref="J191:K191"/>
    <mergeCell ref="L191:M191"/>
    <mergeCell ref="F192:H192"/>
    <mergeCell ref="J192:K192"/>
    <mergeCell ref="L192:M192"/>
    <mergeCell ref="F193:H193"/>
    <mergeCell ref="J193:K193"/>
    <mergeCell ref="L193:M193"/>
    <mergeCell ref="F188:H188"/>
    <mergeCell ref="J188:K188"/>
    <mergeCell ref="L188:M188"/>
    <mergeCell ref="F189:H189"/>
    <mergeCell ref="J189:K189"/>
    <mergeCell ref="L189:M189"/>
    <mergeCell ref="F190:H190"/>
    <mergeCell ref="J190:K190"/>
    <mergeCell ref="L190:M190"/>
    <mergeCell ref="F185:H185"/>
    <mergeCell ref="J185:K185"/>
    <mergeCell ref="L185:M185"/>
    <mergeCell ref="F186:H186"/>
    <mergeCell ref="J186:K186"/>
    <mergeCell ref="L186:M186"/>
    <mergeCell ref="F187:H187"/>
    <mergeCell ref="J187:K187"/>
    <mergeCell ref="L187:M187"/>
    <mergeCell ref="F182:H182"/>
    <mergeCell ref="J182:K182"/>
    <mergeCell ref="L182:M182"/>
    <mergeCell ref="F183:H183"/>
    <mergeCell ref="J183:K183"/>
    <mergeCell ref="L183:M183"/>
    <mergeCell ref="F184:H184"/>
    <mergeCell ref="J184:K184"/>
    <mergeCell ref="L184:M184"/>
    <mergeCell ref="F179:H179"/>
    <mergeCell ref="J179:K179"/>
    <mergeCell ref="L179:M179"/>
    <mergeCell ref="F180:H180"/>
    <mergeCell ref="J180:K180"/>
    <mergeCell ref="L180:M180"/>
    <mergeCell ref="F181:H181"/>
    <mergeCell ref="J181:K181"/>
    <mergeCell ref="L181:M181"/>
    <mergeCell ref="F176:H176"/>
    <mergeCell ref="J176:K176"/>
    <mergeCell ref="L176:M176"/>
    <mergeCell ref="F177:H177"/>
    <mergeCell ref="J177:K177"/>
    <mergeCell ref="L177:M177"/>
    <mergeCell ref="F178:H178"/>
    <mergeCell ref="J178:K178"/>
    <mergeCell ref="L178:M178"/>
    <mergeCell ref="F173:H173"/>
    <mergeCell ref="J173:K173"/>
    <mergeCell ref="L173:M173"/>
    <mergeCell ref="F174:H174"/>
    <mergeCell ref="J174:K174"/>
    <mergeCell ref="L174:M174"/>
    <mergeCell ref="F175:H175"/>
    <mergeCell ref="J175:K175"/>
    <mergeCell ref="L175:M175"/>
    <mergeCell ref="F170:H170"/>
    <mergeCell ref="J170:K170"/>
    <mergeCell ref="L170:M170"/>
    <mergeCell ref="F171:H171"/>
    <mergeCell ref="J171:K171"/>
    <mergeCell ref="L171:M171"/>
    <mergeCell ref="F172:H172"/>
    <mergeCell ref="J172:K172"/>
    <mergeCell ref="L172:M172"/>
    <mergeCell ref="F167:H167"/>
    <mergeCell ref="J167:K167"/>
    <mergeCell ref="L167:M167"/>
    <mergeCell ref="F168:H168"/>
    <mergeCell ref="J168:K168"/>
    <mergeCell ref="L168:M168"/>
    <mergeCell ref="F169:H169"/>
    <mergeCell ref="J169:K169"/>
    <mergeCell ref="L169:M169"/>
    <mergeCell ref="F164:H164"/>
    <mergeCell ref="J164:K164"/>
    <mergeCell ref="L164:M164"/>
    <mergeCell ref="F165:H165"/>
    <mergeCell ref="J165:K165"/>
    <mergeCell ref="L165:M165"/>
    <mergeCell ref="F166:H166"/>
    <mergeCell ref="J166:K166"/>
    <mergeCell ref="L166:M166"/>
    <mergeCell ref="F161:H161"/>
    <mergeCell ref="J161:K161"/>
    <mergeCell ref="L161:M161"/>
    <mergeCell ref="F162:H162"/>
    <mergeCell ref="J162:K162"/>
    <mergeCell ref="L162:M162"/>
    <mergeCell ref="F163:H163"/>
    <mergeCell ref="J163:K163"/>
    <mergeCell ref="L163:M163"/>
    <mergeCell ref="F158:H158"/>
    <mergeCell ref="J158:K158"/>
    <mergeCell ref="L158:M158"/>
    <mergeCell ref="F159:H159"/>
    <mergeCell ref="J159:K159"/>
    <mergeCell ref="L159:M159"/>
    <mergeCell ref="F160:H160"/>
    <mergeCell ref="J160:K160"/>
    <mergeCell ref="L160:M160"/>
    <mergeCell ref="F155:H155"/>
    <mergeCell ref="J155:K155"/>
    <mergeCell ref="L155:M155"/>
    <mergeCell ref="F156:H156"/>
    <mergeCell ref="J156:K156"/>
    <mergeCell ref="L156:M156"/>
    <mergeCell ref="F157:H157"/>
    <mergeCell ref="J157:K157"/>
    <mergeCell ref="L157:M157"/>
    <mergeCell ref="F152:H152"/>
    <mergeCell ref="J152:K152"/>
    <mergeCell ref="L152:M152"/>
    <mergeCell ref="F153:H153"/>
    <mergeCell ref="J153:K153"/>
    <mergeCell ref="L153:M153"/>
    <mergeCell ref="F154:H154"/>
    <mergeCell ref="J154:K154"/>
    <mergeCell ref="L154:M154"/>
    <mergeCell ref="F149:H149"/>
    <mergeCell ref="J149:K149"/>
    <mergeCell ref="L149:M149"/>
    <mergeCell ref="F150:H150"/>
    <mergeCell ref="J150:K150"/>
    <mergeCell ref="L150:M150"/>
    <mergeCell ref="F151:H151"/>
    <mergeCell ref="J151:K151"/>
    <mergeCell ref="L151:M151"/>
    <mergeCell ref="F146:H146"/>
    <mergeCell ref="J146:K146"/>
    <mergeCell ref="L146:M146"/>
    <mergeCell ref="F147:H147"/>
    <mergeCell ref="J147:K147"/>
    <mergeCell ref="L147:M147"/>
    <mergeCell ref="F148:H148"/>
    <mergeCell ref="J148:K148"/>
    <mergeCell ref="L148:M148"/>
    <mergeCell ref="F143:H143"/>
    <mergeCell ref="J143:K143"/>
    <mergeCell ref="L143:M143"/>
    <mergeCell ref="F144:H144"/>
    <mergeCell ref="J144:K144"/>
    <mergeCell ref="L144:M144"/>
    <mergeCell ref="F145:H145"/>
    <mergeCell ref="J145:K145"/>
    <mergeCell ref="L145:M145"/>
    <mergeCell ref="F140:H140"/>
    <mergeCell ref="J140:K140"/>
    <mergeCell ref="L140:M140"/>
    <mergeCell ref="F141:H141"/>
    <mergeCell ref="J141:K141"/>
    <mergeCell ref="L141:M141"/>
    <mergeCell ref="F142:H142"/>
    <mergeCell ref="J142:K142"/>
    <mergeCell ref="L142:M142"/>
    <mergeCell ref="F137:H137"/>
    <mergeCell ref="J137:K137"/>
    <mergeCell ref="L137:M137"/>
    <mergeCell ref="F138:H138"/>
    <mergeCell ref="J138:K138"/>
    <mergeCell ref="L138:M138"/>
    <mergeCell ref="F139:H139"/>
    <mergeCell ref="J139:K139"/>
    <mergeCell ref="L139:M139"/>
    <mergeCell ref="F134:H134"/>
    <mergeCell ref="J134:K134"/>
    <mergeCell ref="L134:M134"/>
    <mergeCell ref="F135:H135"/>
    <mergeCell ref="J135:K135"/>
    <mergeCell ref="L135:M135"/>
    <mergeCell ref="F136:H136"/>
    <mergeCell ref="J136:K136"/>
    <mergeCell ref="L136:M136"/>
    <mergeCell ref="F131:H131"/>
    <mergeCell ref="J131:K131"/>
    <mergeCell ref="L131:M131"/>
    <mergeCell ref="F132:H132"/>
    <mergeCell ref="J132:K132"/>
    <mergeCell ref="L132:M132"/>
    <mergeCell ref="F133:H133"/>
    <mergeCell ref="J133:K133"/>
    <mergeCell ref="L133:M133"/>
    <mergeCell ref="F128:H128"/>
    <mergeCell ref="J128:K128"/>
    <mergeCell ref="L128:M128"/>
    <mergeCell ref="F129:H129"/>
    <mergeCell ref="J129:K129"/>
    <mergeCell ref="L129:M129"/>
    <mergeCell ref="F130:H130"/>
    <mergeCell ref="J130:K130"/>
    <mergeCell ref="L130:M130"/>
    <mergeCell ref="F125:H125"/>
    <mergeCell ref="J125:K125"/>
    <mergeCell ref="L125:M125"/>
    <mergeCell ref="F126:H126"/>
    <mergeCell ref="J126:K126"/>
    <mergeCell ref="L126:M126"/>
    <mergeCell ref="F127:H127"/>
    <mergeCell ref="J127:K127"/>
    <mergeCell ref="L127:M127"/>
    <mergeCell ref="L121:M121"/>
    <mergeCell ref="F122:H122"/>
    <mergeCell ref="J122:K122"/>
    <mergeCell ref="L122:M122"/>
    <mergeCell ref="F123:H123"/>
    <mergeCell ref="J123:K123"/>
    <mergeCell ref="L123:M123"/>
    <mergeCell ref="F124:H124"/>
    <mergeCell ref="J124:K124"/>
    <mergeCell ref="L124:M124"/>
    <mergeCell ref="F85:H85"/>
    <mergeCell ref="J76:K76"/>
    <mergeCell ref="J77:K77"/>
    <mergeCell ref="F80:H80"/>
    <mergeCell ref="F81:H81"/>
    <mergeCell ref="F82:H82"/>
    <mergeCell ref="F83:H83"/>
    <mergeCell ref="F84:H84"/>
    <mergeCell ref="L229:M229"/>
    <mergeCell ref="F229:H229"/>
    <mergeCell ref="F117:H117"/>
    <mergeCell ref="J117:K117"/>
    <mergeCell ref="L117:M117"/>
    <mergeCell ref="F118:H118"/>
    <mergeCell ref="J118:K118"/>
    <mergeCell ref="L118:M118"/>
    <mergeCell ref="F119:H119"/>
    <mergeCell ref="J119:K119"/>
    <mergeCell ref="L119:M119"/>
    <mergeCell ref="F120:H120"/>
    <mergeCell ref="J120:K120"/>
    <mergeCell ref="L120:M120"/>
    <mergeCell ref="F121:H121"/>
    <mergeCell ref="J121:K121"/>
    <mergeCell ref="L75:M75"/>
    <mergeCell ref="L76:M76"/>
    <mergeCell ref="L77:M77"/>
    <mergeCell ref="F75:H75"/>
    <mergeCell ref="F76:H76"/>
    <mergeCell ref="F77:H77"/>
    <mergeCell ref="L78:M78"/>
    <mergeCell ref="L79:M79"/>
    <mergeCell ref="L80:M80"/>
    <mergeCell ref="F72:H72"/>
    <mergeCell ref="F73:H73"/>
    <mergeCell ref="F74:H74"/>
    <mergeCell ref="J68:K68"/>
    <mergeCell ref="J229:K229"/>
    <mergeCell ref="L86:M86"/>
    <mergeCell ref="L230:M230"/>
    <mergeCell ref="F69:H69"/>
    <mergeCell ref="F70:H70"/>
    <mergeCell ref="F71:H71"/>
    <mergeCell ref="L71:M71"/>
    <mergeCell ref="L72:M72"/>
    <mergeCell ref="L73:M73"/>
    <mergeCell ref="L74:M74"/>
    <mergeCell ref="L81:M81"/>
    <mergeCell ref="L82:M82"/>
    <mergeCell ref="L83:M83"/>
    <mergeCell ref="L84:M84"/>
    <mergeCell ref="L68:M68"/>
    <mergeCell ref="L69:M69"/>
    <mergeCell ref="L70:M70"/>
    <mergeCell ref="L85:M85"/>
    <mergeCell ref="F78:H78"/>
    <mergeCell ref="F79:H79"/>
    <mergeCell ref="J230:K230"/>
    <mergeCell ref="B3:K3"/>
    <mergeCell ref="B8:L8"/>
    <mergeCell ref="B6:L6"/>
    <mergeCell ref="B5:L5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69:K69"/>
    <mergeCell ref="J70:K70"/>
    <mergeCell ref="J71:K71"/>
    <mergeCell ref="J72:K72"/>
    <mergeCell ref="J73:K73"/>
    <mergeCell ref="J74:K74"/>
    <mergeCell ref="J75:K75"/>
    <mergeCell ref="F86:H86"/>
    <mergeCell ref="F230:H230"/>
    <mergeCell ref="F68:H68"/>
    <mergeCell ref="B2:M2"/>
    <mergeCell ref="C26:H28"/>
    <mergeCell ref="E23:H23"/>
    <mergeCell ref="C20:H21"/>
    <mergeCell ref="C32:F33"/>
    <mergeCell ref="C36:F37"/>
    <mergeCell ref="B10:K10"/>
    <mergeCell ref="B11:K11"/>
    <mergeCell ref="B4:L4"/>
    <mergeCell ref="B7:L7"/>
    <mergeCell ref="B9:L9"/>
    <mergeCell ref="B12:L12"/>
    <mergeCell ref="K33:K34"/>
    <mergeCell ref="J33:J34"/>
    <mergeCell ref="H33:H34"/>
    <mergeCell ref="I33:I34"/>
    <mergeCell ref="M33:M34"/>
    <mergeCell ref="P21:P27"/>
    <mergeCell ref="O21:O27"/>
    <mergeCell ref="H53:J53"/>
    <mergeCell ref="M4:R8"/>
    <mergeCell ref="M9:R9"/>
    <mergeCell ref="M10:R11"/>
    <mergeCell ref="B13:R13"/>
    <mergeCell ref="B14:R14"/>
    <mergeCell ref="B15:R15"/>
    <mergeCell ref="B17:R17"/>
    <mergeCell ref="B16:R16"/>
    <mergeCell ref="O33:O34"/>
    <mergeCell ref="P33:P34"/>
    <mergeCell ref="C52:E52"/>
    <mergeCell ref="C47:E47"/>
    <mergeCell ref="C46:E46"/>
    <mergeCell ref="C49:E49"/>
    <mergeCell ref="C44:E44"/>
    <mergeCell ref="C45:E45"/>
    <mergeCell ref="C50:E50"/>
    <mergeCell ref="C53:G53"/>
    <mergeCell ref="N33:N34"/>
    <mergeCell ref="C40:E41"/>
  </mergeCells>
  <conditionalFormatting sqref="R23 N25:O25 N27:O27 N23:O23 O21:P21">
    <cfRule type="expression" dxfId="20" priority="114">
      <formula>IF(OR($O$23="",$O$25="",$O$27="",$N$23="",$N$25="",$N$27="",($N$25+$N$27)=$N$23),"FALSE", IF(($N$27+$N$25+$N$23)&gt;100%,"TRUE","FALSE"))</formula>
    </cfRule>
  </conditionalFormatting>
  <conditionalFormatting sqref="L69:L230 N69:P230">
    <cfRule type="expression" dxfId="19" priority="3" stopIfTrue="1">
      <formula>IF($P69="","FALSE",IF($O69&gt;$P69,"TRUE","FALSE"))</formula>
    </cfRule>
    <cfRule type="expression" dxfId="18" priority="46" stopIfTrue="1">
      <formula>IF($P69="","FALSE",IF($L69&gt;$P69,"TRUE","FALSE"))</formula>
    </cfRule>
  </conditionalFormatting>
  <conditionalFormatting sqref="Q72:Q230 P69:P230">
    <cfRule type="expression" dxfId="17" priority="44" stopIfTrue="1">
      <formula>IF($E69="NO","TRUE","FALSE")</formula>
    </cfRule>
  </conditionalFormatting>
  <conditionalFormatting sqref="Q72:Q230 C69:F230 L69:L230 I69:J230 N69:P230">
    <cfRule type="expression" dxfId="16" priority="41">
      <formula>IF($C69&lt;&gt;"","TRUE","FALSE")</formula>
    </cfRule>
  </conditionalFormatting>
  <conditionalFormatting sqref="F69:F230">
    <cfRule type="cellIs" dxfId="15" priority="43" stopIfTrue="1" operator="equal">
      <formula>"*"</formula>
    </cfRule>
    <cfRule type="expression" dxfId="14" priority="99" stopIfTrue="1">
      <formula>IF($E69="NO","TRUE","FALSE")</formula>
    </cfRule>
  </conditionalFormatting>
  <conditionalFormatting sqref="N69:N230">
    <cfRule type="expression" dxfId="13" priority="2" stopIfTrue="1">
      <formula>IF($P69="","FALSE",IF($L69&gt;$P69,"TRUE","FALSE"))</formula>
    </cfRule>
  </conditionalFormatting>
  <conditionalFormatting sqref="O69:O230">
    <cfRule type="expression" dxfId="12" priority="1" stopIfTrue="1">
      <formula>IF($P69="","FALSE",IF($L69&gt;$P69,"TRUE","FALSE"))</formula>
    </cfRule>
  </conditionalFormatting>
  <dataValidations xWindow="731" yWindow="686" count="6">
    <dataValidation type="whole" allowBlank="1" showInputMessage="1" showErrorMessage="1" sqref="D69:D230" xr:uid="{8C5A07DF-B619-41C8-A45F-372CB4844C0F}">
      <formula1>0</formula1>
      <formula2>10</formula2>
    </dataValidation>
    <dataValidation type="list" allowBlank="1" showInputMessage="1" errorTitle="CHOOSE:" error="&quot;50%&quot;, _x000a_&quot;60%&quot;, or _x000a_&quot;N/A&quot;" promptTitle="CHOOSE:" prompt="50%, 60%, N/A" sqref="F69:H230" xr:uid="{21932C1A-43D1-4C20-AF8B-78C30EE23A35}">
      <formula1>"50%, 60%, N/A"</formula1>
    </dataValidation>
    <dataValidation type="list" allowBlank="1" showInputMessage="1" showErrorMessage="1" errorTitle="PLEASE CHOOSE:" error="CHOOSE:_x000a_&quot;YES&quot;_x000a_or_x000a_&quot;NO&quot;_x000a__x000a_(case sensitive)" promptTitle="CHOOSE:" prompt="YES or NO" sqref="E69:E230" xr:uid="{981F91AB-3B3F-4F55-8D44-4C0F2CC86635}">
      <formula1>"YES, NO"</formula1>
    </dataValidation>
    <dataValidation type="list" allowBlank="1" showInputMessage="1" showErrorMessage="1" errorTitle="PLEASE CHOOSE" error="CHOOSE: _x000a_&quot;YES&quot; _x000a_or _x000a_&quot;NO&quot;_x000a__x000a_(case-sensitive)" promptTitle="CHOOSE" prompt="YES or NO" sqref="J69:K230" xr:uid="{98FA31D0-7D90-495F-8EB0-26255A1DA3D2}">
      <formula1>"YES, NO"</formula1>
    </dataValidation>
    <dataValidation type="whole" operator="greaterThan" allowBlank="1" showInputMessage="1" showErrorMessage="1" error="Entry must be a whole number." sqref="M21 M23" xr:uid="{612AB593-6487-45DC-97FE-F856C4703DFD}">
      <formula1>0</formula1>
    </dataValidation>
    <dataValidation type="whole" operator="greaterThanOrEqual" allowBlank="1" showInputMessage="1" showErrorMessage="1" error="Entries must be a whole number or zero. " sqref="M25 M27" xr:uid="{EBCE761F-BE79-4BE2-9FA8-F4CA395BDF01}">
      <formula1>0</formula1>
    </dataValidation>
  </dataValidations>
  <hyperlinks>
    <hyperlink ref="C50" r:id="rId1" xr:uid="{012EEAEE-4A32-4D3D-B3EA-901F2D29FA6D}"/>
    <hyperlink ref="M10:R11" r:id="rId2" display="4D@STPAUL.GOV" xr:uid="{ABE975FF-3704-4D74-A208-BFD63268C40F}"/>
    <hyperlink ref="C53" r:id="rId3" xr:uid="{E7FD924A-950C-45B5-9386-8A9600BA9070}"/>
  </hyperlinks>
  <printOptions horizontalCentered="1"/>
  <pageMargins left="0.15" right="0.15" top="0.2" bottom="0" header="0" footer="0.35"/>
  <pageSetup scale="64" fitToHeight="2" orientation="landscape" cellComments="asDisplayed" horizontalDpi="300" verticalDpi="300" r:id="rId4"/>
  <headerFooter differentFirst="1">
    <oddFooter>&amp;CPage &amp;P&amp;R&amp;F</oddFooter>
    <firstFooter>&amp;L&amp;"-,Italic"&amp;8
UPDATED: &amp;D&amp;C&amp;"-,Bold"&amp;6&amp;K000000FOR ASSISTANCE OR ACCOMODATION: CONTACT 4D@STPAUL.GOV OR 651-266-6671&amp;R
&amp;"-,Bold"&amp;8PAGE &amp;P</firstFooter>
  </headerFooter>
  <rowBreaks count="1" manualBreakCount="1">
    <brk id="53" min="1" max="16" man="1"/>
  </rowBreaks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Hyperlink xmlns="926a17e6-f857-4f36-a0cf-6aeb21230cdf">
      <Url xsi:nil="true"/>
      <Description xsi:nil="true"/>
    </Hyperlink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7" ma:contentTypeDescription="Create a new document." ma:contentTypeScope="" ma:versionID="98e1275c6efcd5b42d2fa710f483b617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3fc2736d9d0bfe73107462a5d6aab064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Path" ma:index="18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6f18ad-b21e-4078-8723-a699eed812f2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DC41B-0B68-4B37-8874-C072D8BC3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3BD6F-2127-4594-88C8-76D4935AC7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1c673c-5ca3-4a05-9f09-f15bea49d2c4"/>
    <ds:schemaRef ds:uri="http://purl.org/dc/elements/1.1/"/>
    <ds:schemaRef ds:uri="http://schemas.microsoft.com/office/2006/metadata/properties"/>
    <ds:schemaRef ds:uri="926a17e6-f857-4f36-a0cf-6aeb21230c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786E18-610D-467D-A7A3-20BD3F123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Sheet1</vt:lpstr>
      <vt:lpstr>2022 4D ST PAUL RECERTIFICATION</vt:lpstr>
      <vt:lpstr>'2022 4D ST PAUL RECERTIFICATION'!Print_Area</vt:lpstr>
      <vt:lpstr>RR_ADDRESS</vt:lpstr>
      <vt:lpstr>RR_AGENT</vt:lpstr>
      <vt:lpstr>RR_EMAIL</vt:lpstr>
      <vt:lpstr>RR_MAIL1</vt:lpstr>
      <vt:lpstr>RR_MAIL2</vt:lpstr>
      <vt:lpstr>RR_MAIL3</vt:lpstr>
      <vt:lpstr>RR_MAIL4</vt:lpstr>
      <vt:lpstr>RR_OWNER</vt:lpstr>
      <vt:lpstr>RR_PHONE</vt:lpstr>
      <vt:lpstr>RR_TOTAL_4D_UNITS</vt:lpstr>
      <vt:lpstr>RR_TOTAL_UNITS</vt:lpstr>
      <vt:lpstr>RR_UNITS_50AMI</vt:lpstr>
      <vt:lpstr>RR_UNITS_60AMI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Patrick Disselhorst</cp:lastModifiedBy>
  <cp:revision/>
  <cp:lastPrinted>2023-09-29T16:35:20Z</cp:lastPrinted>
  <dcterms:created xsi:type="dcterms:W3CDTF">2018-03-19T12:30:46Z</dcterms:created>
  <dcterms:modified xsi:type="dcterms:W3CDTF">2023-10-11T14:25:24Z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