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62-21-ROBERT ST BRIDGE WATERMAIN REBID-LULE S/"/>
    </mc:Choice>
  </mc:AlternateContent>
  <xr:revisionPtr revIDLastSave="91" documentId="8_{B1DAFC06-C512-4DF2-B9DB-A3679BBBDC9D}" xr6:coauthVersionLast="47" xr6:coauthVersionMax="47" xr10:uidLastSave="{7AE131B6-6A7F-49E9-B2E7-994F61CD6E3A}"/>
  <bookViews>
    <workbookView xWindow="28680" yWindow="-120" windowWidth="29040" windowHeight="15840" xr2:uid="{641E4246-CC24-4502-89DA-9DA86ADB2D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J24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5" i="1"/>
  <c r="F24" i="1" l="1"/>
</calcChain>
</file>

<file path=xl/sharedStrings.xml><?xml version="1.0" encoding="utf-8"?>
<sst xmlns="http://schemas.openxmlformats.org/spreadsheetml/2006/main" count="55" uniqueCount="37">
  <si>
    <t>Line No.</t>
  </si>
  <si>
    <t>Item</t>
  </si>
  <si>
    <t>Approx Qty.</t>
  </si>
  <si>
    <t>Unit</t>
  </si>
  <si>
    <t xml:space="preserve"> Total Price </t>
  </si>
  <si>
    <t>Spec. No.
Bid No.</t>
  </si>
  <si>
    <t xml:space="preserve"> Unit Price </t>
  </si>
  <si>
    <t>SF</t>
  </si>
  <si>
    <t>LS</t>
  </si>
  <si>
    <t>TRAFFIC CONTROL</t>
  </si>
  <si>
    <t>MOBILIZATION</t>
  </si>
  <si>
    <t>CONCRETE SURFACE REPAIR TYPE 1</t>
  </si>
  <si>
    <t xml:space="preserve">CONCRETE SURFACE REPAIR TYPE 2 (LOCATION TO BE DETERMINED IN THE FIELD BY THE OWNER) </t>
  </si>
  <si>
    <t>CONCRETE SURFACE REPAIR TYPE 3</t>
  </si>
  <si>
    <t>ADHESIVE ANCHORS</t>
  </si>
  <si>
    <t xml:space="preserve">REPOSITION EXISTING 16-INCH CEMENT MORTAR LINED AND EPOXY COATED STEEL PIPE BENEATH BRIDGE DECK </t>
  </si>
  <si>
    <t>FEXLIBLE PIPE LINER</t>
  </si>
  <si>
    <t>WELDING (FIELD WELD PIPE FIITINGS TO PIPE)</t>
  </si>
  <si>
    <t xml:space="preserve">PIPE HANGERS </t>
  </si>
  <si>
    <t xml:space="preserve">PIPE ANCHOR SUPPORTS </t>
  </si>
  <si>
    <t>PIPE INSULATION (ON 16-INCH DIAMETER PIPE)</t>
  </si>
  <si>
    <t xml:space="preserve">DEMOLITION </t>
  </si>
  <si>
    <t>OWNER ALLOWANCE - UNFORSEEN CONDITIONS</t>
  </si>
  <si>
    <t>EARLY COMPLETION INCENTIVE</t>
  </si>
  <si>
    <t>LF</t>
  </si>
  <si>
    <t>EA</t>
  </si>
  <si>
    <t xml:space="preserve">LS </t>
  </si>
  <si>
    <t>PROJECT # 1462</t>
  </si>
  <si>
    <t>PIPE FITTING INSTALLATION (PIPE ELBOW WITH BASE SUPPORT)</t>
  </si>
  <si>
    <t>16-INCH CEMENT MORTAR LINED AND EPOXY COATED STEEL PIPE INSTALLATION</t>
  </si>
  <si>
    <t xml:space="preserve">PIPE EXPANSION JOINT INSTALLATION (16-INCH) </t>
  </si>
  <si>
    <t xml:space="preserve">EXISTING PIPE, FITTINGS AND MATERAILS SALVAGE AND DISPOSAL </t>
  </si>
  <si>
    <t>BID FORM SUMMARY</t>
  </si>
  <si>
    <t>Minger Construction</t>
  </si>
  <si>
    <t>ECI</t>
  </si>
  <si>
    <t xml:space="preserve">TOTAL BID AMOUNT
</t>
  </si>
  <si>
    <t>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</si>
</sst>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164" fontId="3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8" fontId="3" fillId="0" borderId="1" xfId="0" applyNumberFormat="1" applyFont="1" applyBorder="1" applyAlignment="1">
      <alignment vertical="top"/>
    </xf>
    <xf numFmtId="44" fontId="7" fillId="0" borderId="1" xfId="1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5" fillId="2" borderId="2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wrapText="1"/>
    </xf>
    <xf numFmtId="0" fontId="3" fillId="0" borderId="17" xfId="0" applyFont="1" applyBorder="1" applyAlignment="1">
      <alignment horizontal="center" vertical="top"/>
    </xf>
    <xf numFmtId="44" fontId="7" fillId="0" borderId="18" xfId="1" applyFont="1" applyBorder="1" applyAlignment="1">
      <alignment vertical="top"/>
    </xf>
    <xf numFmtId="0" fontId="4" fillId="0" borderId="19" xfId="0" applyFont="1" applyBorder="1" applyAlignment="1">
      <alignment horizontal="center"/>
    </xf>
    <xf numFmtId="0" fontId="5" fillId="0" borderId="20" xfId="0" applyFont="1" applyBorder="1" applyAlignment="1">
      <alignment wrapText="1"/>
    </xf>
    <xf numFmtId="0" fontId="5" fillId="2" borderId="3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vertical="top"/>
    </xf>
    <xf numFmtId="0" fontId="5" fillId="2" borderId="4" xfId="0" applyFont="1" applyFill="1" applyBorder="1" applyAlignment="1">
      <alignment horizontal="center" wrapText="1"/>
    </xf>
    <xf numFmtId="8" fontId="3" fillId="0" borderId="6" xfId="0" applyNumberFormat="1" applyFont="1" applyBorder="1" applyAlignment="1">
      <alignment vertical="top"/>
    </xf>
    <xf numFmtId="0" fontId="2" fillId="0" borderId="26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44" fontId="8" fillId="3" borderId="22" xfId="1" applyFont="1" applyFill="1" applyBorder="1" applyAlignment="1">
      <alignment horizontal="center"/>
    </xf>
    <xf numFmtId="44" fontId="8" fillId="3" borderId="23" xfId="1" applyFont="1" applyFill="1" applyBorder="1" applyAlignment="1">
      <alignment horizontal="center"/>
    </xf>
    <xf numFmtId="44" fontId="8" fillId="3" borderId="21" xfId="1" applyFont="1" applyFill="1" applyBorder="1" applyAlignment="1">
      <alignment horizontal="center"/>
    </xf>
    <xf numFmtId="44" fontId="8" fillId="3" borderId="24" xfId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25" xfId="0" applyFont="1" applyFill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EFC02-2E66-4280-B5BD-B15B01CC9305}">
  <dimension ref="A1:K24"/>
  <sheetViews>
    <sheetView tabSelected="1" zoomScale="110" zoomScaleNormal="110" workbookViewId="0">
      <selection activeCell="A2" sqref="A2:K2"/>
    </sheetView>
  </sheetViews>
  <sheetFormatPr defaultColWidth="8.7109375" defaultRowHeight="15" x14ac:dyDescent="0.25"/>
  <cols>
    <col min="1" max="1" width="7.85546875" style="1" customWidth="1"/>
    <col min="2" max="2" width="9" style="1" hidden="1" customWidth="1"/>
    <col min="3" max="3" width="42.28515625" style="1" customWidth="1"/>
    <col min="4" max="4" width="8.7109375" style="1"/>
    <col min="5" max="5" width="7.5703125" style="1" customWidth="1"/>
    <col min="6" max="9" width="12.85546875" style="1" customWidth="1"/>
    <col min="10" max="10" width="14" style="1" customWidth="1"/>
    <col min="11" max="11" width="14.42578125" style="1" customWidth="1"/>
    <col min="12" max="16384" width="8.7109375" style="1"/>
  </cols>
  <sheetData>
    <row r="1" spans="1:11" ht="18.75" customHeight="1" x14ac:dyDescent="0.3">
      <c r="A1" s="27" t="s">
        <v>32</v>
      </c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11" ht="18.75" customHeight="1" thickBot="1" x14ac:dyDescent="0.35">
      <c r="A2" s="30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2"/>
    </row>
    <row r="3" spans="1:11" ht="31.5" customHeight="1" thickBot="1" x14ac:dyDescent="0.35">
      <c r="A3" s="33"/>
      <c r="B3" s="21"/>
      <c r="C3" s="21"/>
      <c r="D3" s="21"/>
      <c r="E3" s="34"/>
      <c r="F3" s="20" t="s">
        <v>33</v>
      </c>
      <c r="G3" s="21"/>
      <c r="H3" s="20" t="s">
        <v>36</v>
      </c>
      <c r="I3" s="21"/>
      <c r="J3" s="21" t="s">
        <v>34</v>
      </c>
      <c r="K3" s="22"/>
    </row>
    <row r="4" spans="1:11" ht="43.5" x14ac:dyDescent="0.25">
      <c r="A4" s="10" t="s">
        <v>0</v>
      </c>
      <c r="B4" s="9" t="s">
        <v>5</v>
      </c>
      <c r="C4" s="9" t="s">
        <v>1</v>
      </c>
      <c r="D4" s="9" t="s">
        <v>2</v>
      </c>
      <c r="E4" s="16" t="s">
        <v>3</v>
      </c>
      <c r="F4" s="18" t="s">
        <v>6</v>
      </c>
      <c r="G4" s="9" t="s">
        <v>4</v>
      </c>
      <c r="H4" s="18" t="s">
        <v>6</v>
      </c>
      <c r="I4" s="9" t="s">
        <v>4</v>
      </c>
      <c r="J4" s="9" t="s">
        <v>6</v>
      </c>
      <c r="K4" s="11" t="s">
        <v>4</v>
      </c>
    </row>
    <row r="5" spans="1:11" s="7" customFormat="1" x14ac:dyDescent="0.25">
      <c r="A5" s="12">
        <v>1</v>
      </c>
      <c r="B5" s="2"/>
      <c r="C5" s="3" t="s">
        <v>10</v>
      </c>
      <c r="D5" s="4">
        <v>1</v>
      </c>
      <c r="E5" s="17" t="s">
        <v>8</v>
      </c>
      <c r="F5" s="19">
        <v>79949</v>
      </c>
      <c r="G5" s="6">
        <f t="shared" ref="G5:G23" si="0">F5*D5</f>
        <v>79949</v>
      </c>
      <c r="H5" s="6">
        <v>145000</v>
      </c>
      <c r="I5" s="6">
        <v>145000</v>
      </c>
      <c r="J5" s="5">
        <v>118000</v>
      </c>
      <c r="K5" s="13">
        <v>118000</v>
      </c>
    </row>
    <row r="6" spans="1:11" s="7" customFormat="1" x14ac:dyDescent="0.25">
      <c r="A6" s="12">
        <v>2</v>
      </c>
      <c r="B6" s="2"/>
      <c r="C6" s="3" t="s">
        <v>9</v>
      </c>
      <c r="D6" s="4">
        <v>1</v>
      </c>
      <c r="E6" s="17" t="s">
        <v>8</v>
      </c>
      <c r="F6" s="19">
        <v>65000</v>
      </c>
      <c r="G6" s="6">
        <f t="shared" si="0"/>
        <v>65000</v>
      </c>
      <c r="H6" s="6">
        <v>210000</v>
      </c>
      <c r="I6" s="6">
        <v>210000</v>
      </c>
      <c r="J6" s="5">
        <v>74000</v>
      </c>
      <c r="K6" s="13">
        <v>74000</v>
      </c>
    </row>
    <row r="7" spans="1:11" s="7" customFormat="1" x14ac:dyDescent="0.25">
      <c r="A7" s="12">
        <v>3</v>
      </c>
      <c r="B7" s="2"/>
      <c r="C7" s="3" t="s">
        <v>11</v>
      </c>
      <c r="D7" s="4">
        <v>5</v>
      </c>
      <c r="E7" s="17" t="s">
        <v>7</v>
      </c>
      <c r="F7" s="19">
        <v>600</v>
      </c>
      <c r="G7" s="6">
        <f t="shared" si="0"/>
        <v>3000</v>
      </c>
      <c r="H7" s="6">
        <v>1050</v>
      </c>
      <c r="I7" s="6">
        <v>5250</v>
      </c>
      <c r="J7" s="5">
        <v>480</v>
      </c>
      <c r="K7" s="13">
        <v>2400</v>
      </c>
    </row>
    <row r="8" spans="1:11" s="7" customFormat="1" ht="38.25" x14ac:dyDescent="0.25">
      <c r="A8" s="12">
        <v>4</v>
      </c>
      <c r="B8" s="2"/>
      <c r="C8" s="3" t="s">
        <v>12</v>
      </c>
      <c r="D8" s="4">
        <v>5</v>
      </c>
      <c r="E8" s="17" t="s">
        <v>7</v>
      </c>
      <c r="F8" s="19">
        <v>800</v>
      </c>
      <c r="G8" s="6">
        <f t="shared" si="0"/>
        <v>4000</v>
      </c>
      <c r="H8" s="6">
        <v>1050</v>
      </c>
      <c r="I8" s="6">
        <v>5250</v>
      </c>
      <c r="J8" s="5">
        <v>980</v>
      </c>
      <c r="K8" s="13">
        <v>4900</v>
      </c>
    </row>
    <row r="9" spans="1:11" s="7" customFormat="1" x14ac:dyDescent="0.25">
      <c r="A9" s="12">
        <v>5</v>
      </c>
      <c r="B9" s="2"/>
      <c r="C9" s="3" t="s">
        <v>13</v>
      </c>
      <c r="D9" s="4">
        <v>16</v>
      </c>
      <c r="E9" s="17" t="s">
        <v>7</v>
      </c>
      <c r="F9" s="19">
        <v>1100</v>
      </c>
      <c r="G9" s="6">
        <f t="shared" si="0"/>
        <v>17600</v>
      </c>
      <c r="H9" s="6">
        <v>1050</v>
      </c>
      <c r="I9" s="6">
        <v>16800</v>
      </c>
      <c r="J9" s="5">
        <v>805</v>
      </c>
      <c r="K9" s="13">
        <v>12880</v>
      </c>
    </row>
    <row r="10" spans="1:11" s="7" customFormat="1" x14ac:dyDescent="0.25">
      <c r="A10" s="12">
        <v>6</v>
      </c>
      <c r="B10" s="2"/>
      <c r="C10" s="3" t="s">
        <v>14</v>
      </c>
      <c r="D10" s="4">
        <v>40</v>
      </c>
      <c r="E10" s="17" t="s">
        <v>25</v>
      </c>
      <c r="F10" s="19">
        <v>300</v>
      </c>
      <c r="G10" s="6">
        <f t="shared" si="0"/>
        <v>12000</v>
      </c>
      <c r="H10" s="6">
        <v>150</v>
      </c>
      <c r="I10" s="6">
        <v>6000</v>
      </c>
      <c r="J10" s="5">
        <v>53</v>
      </c>
      <c r="K10" s="13">
        <v>2120</v>
      </c>
    </row>
    <row r="11" spans="1:11" s="7" customFormat="1" ht="38.25" x14ac:dyDescent="0.25">
      <c r="A11" s="12">
        <v>7</v>
      </c>
      <c r="B11" s="2"/>
      <c r="C11" s="3" t="s">
        <v>15</v>
      </c>
      <c r="D11" s="4">
        <v>1</v>
      </c>
      <c r="E11" s="17" t="s">
        <v>8</v>
      </c>
      <c r="F11" s="19">
        <v>235000</v>
      </c>
      <c r="G11" s="6">
        <f t="shared" si="0"/>
        <v>235000</v>
      </c>
      <c r="H11" s="6">
        <v>432000</v>
      </c>
      <c r="I11" s="6">
        <v>432000</v>
      </c>
      <c r="J11" s="5">
        <v>1593337</v>
      </c>
      <c r="K11" s="13">
        <v>1593337</v>
      </c>
    </row>
    <row r="12" spans="1:11" s="7" customFormat="1" x14ac:dyDescent="0.25">
      <c r="A12" s="12">
        <v>8</v>
      </c>
      <c r="B12" s="2"/>
      <c r="C12" s="3" t="s">
        <v>16</v>
      </c>
      <c r="D12" s="4">
        <v>760</v>
      </c>
      <c r="E12" s="17" t="s">
        <v>24</v>
      </c>
      <c r="F12" s="19">
        <v>450</v>
      </c>
      <c r="G12" s="6">
        <f t="shared" si="0"/>
        <v>342000</v>
      </c>
      <c r="H12" s="6">
        <v>850</v>
      </c>
      <c r="I12" s="6">
        <v>646000</v>
      </c>
      <c r="J12" s="5">
        <v>610</v>
      </c>
      <c r="K12" s="13">
        <v>463600</v>
      </c>
    </row>
    <row r="13" spans="1:11" s="7" customFormat="1" ht="25.5" x14ac:dyDescent="0.25">
      <c r="A13" s="12">
        <v>9</v>
      </c>
      <c r="B13" s="2"/>
      <c r="C13" s="3" t="s">
        <v>29</v>
      </c>
      <c r="D13" s="4">
        <v>54</v>
      </c>
      <c r="E13" s="17" t="s">
        <v>24</v>
      </c>
      <c r="F13" s="19">
        <v>2150</v>
      </c>
      <c r="G13" s="6">
        <f t="shared" si="0"/>
        <v>116100</v>
      </c>
      <c r="H13" s="6">
        <v>940</v>
      </c>
      <c r="I13" s="6">
        <v>50760</v>
      </c>
      <c r="J13" s="5">
        <v>1295</v>
      </c>
      <c r="K13" s="13">
        <v>69930</v>
      </c>
    </row>
    <row r="14" spans="1:11" s="7" customFormat="1" ht="25.5" x14ac:dyDescent="0.25">
      <c r="A14" s="12">
        <v>10</v>
      </c>
      <c r="B14" s="2"/>
      <c r="C14" s="3" t="s">
        <v>28</v>
      </c>
      <c r="D14" s="4">
        <v>4</v>
      </c>
      <c r="E14" s="17" t="s">
        <v>25</v>
      </c>
      <c r="F14" s="19">
        <v>4500</v>
      </c>
      <c r="G14" s="6">
        <f t="shared" si="0"/>
        <v>18000</v>
      </c>
      <c r="H14" s="6">
        <v>6200</v>
      </c>
      <c r="I14" s="6">
        <v>24800</v>
      </c>
      <c r="J14" s="5">
        <v>11785</v>
      </c>
      <c r="K14" s="13">
        <v>47140</v>
      </c>
    </row>
    <row r="15" spans="1:11" s="7" customFormat="1" x14ac:dyDescent="0.25">
      <c r="A15" s="12">
        <v>11</v>
      </c>
      <c r="B15" s="2"/>
      <c r="C15" s="3" t="s">
        <v>17</v>
      </c>
      <c r="D15" s="4">
        <v>9</v>
      </c>
      <c r="E15" s="17" t="s">
        <v>25</v>
      </c>
      <c r="F15" s="19">
        <v>2500</v>
      </c>
      <c r="G15" s="6">
        <f t="shared" si="0"/>
        <v>22500</v>
      </c>
      <c r="H15" s="6">
        <v>10000</v>
      </c>
      <c r="I15" s="6">
        <v>90000</v>
      </c>
      <c r="J15" s="5">
        <v>2511</v>
      </c>
      <c r="K15" s="13">
        <v>22599</v>
      </c>
    </row>
    <row r="16" spans="1:11" s="7" customFormat="1" ht="25.5" x14ac:dyDescent="0.25">
      <c r="A16" s="12">
        <v>12</v>
      </c>
      <c r="B16" s="2"/>
      <c r="C16" s="3" t="s">
        <v>30</v>
      </c>
      <c r="D16" s="4">
        <v>7</v>
      </c>
      <c r="E16" s="17" t="s">
        <v>25</v>
      </c>
      <c r="F16" s="19">
        <v>4300</v>
      </c>
      <c r="G16" s="6">
        <f t="shared" si="0"/>
        <v>30100</v>
      </c>
      <c r="H16" s="6">
        <v>3750</v>
      </c>
      <c r="I16" s="6">
        <v>26250</v>
      </c>
      <c r="J16" s="5">
        <v>8877</v>
      </c>
      <c r="K16" s="13">
        <v>62139</v>
      </c>
    </row>
    <row r="17" spans="1:11" s="7" customFormat="1" x14ac:dyDescent="0.25">
      <c r="A17" s="12">
        <v>13</v>
      </c>
      <c r="B17" s="2"/>
      <c r="C17" s="3" t="s">
        <v>18</v>
      </c>
      <c r="D17" s="4">
        <v>6</v>
      </c>
      <c r="E17" s="17" t="s">
        <v>25</v>
      </c>
      <c r="F17" s="19">
        <v>4300</v>
      </c>
      <c r="G17" s="6">
        <f t="shared" si="0"/>
        <v>25800</v>
      </c>
      <c r="H17" s="6">
        <v>5550</v>
      </c>
      <c r="I17" s="6">
        <v>33300</v>
      </c>
      <c r="J17" s="5">
        <v>17056</v>
      </c>
      <c r="K17" s="13">
        <v>102336</v>
      </c>
    </row>
    <row r="18" spans="1:11" s="7" customFormat="1" x14ac:dyDescent="0.25">
      <c r="A18" s="12">
        <v>14</v>
      </c>
      <c r="B18" s="2"/>
      <c r="C18" s="3" t="s">
        <v>19</v>
      </c>
      <c r="D18" s="4">
        <v>6</v>
      </c>
      <c r="E18" s="17" t="s">
        <v>25</v>
      </c>
      <c r="F18" s="19">
        <v>2700</v>
      </c>
      <c r="G18" s="6">
        <f t="shared" si="0"/>
        <v>16200</v>
      </c>
      <c r="H18" s="6">
        <v>12800</v>
      </c>
      <c r="I18" s="6">
        <v>76800</v>
      </c>
      <c r="J18" s="5">
        <v>18388</v>
      </c>
      <c r="K18" s="13">
        <v>110328</v>
      </c>
    </row>
    <row r="19" spans="1:11" s="7" customFormat="1" x14ac:dyDescent="0.25">
      <c r="A19" s="12">
        <v>15</v>
      </c>
      <c r="B19" s="2"/>
      <c r="C19" s="3" t="s">
        <v>20</v>
      </c>
      <c r="D19" s="4">
        <v>250</v>
      </c>
      <c r="E19" s="17" t="s">
        <v>24</v>
      </c>
      <c r="F19" s="19">
        <v>1595</v>
      </c>
      <c r="G19" s="6">
        <f t="shared" si="0"/>
        <v>398750</v>
      </c>
      <c r="H19" s="6">
        <v>525</v>
      </c>
      <c r="I19" s="6">
        <v>131250</v>
      </c>
      <c r="J19" s="5">
        <v>585</v>
      </c>
      <c r="K19" s="13">
        <v>146250</v>
      </c>
    </row>
    <row r="20" spans="1:11" s="7" customFormat="1" x14ac:dyDescent="0.25">
      <c r="A20" s="12">
        <v>16</v>
      </c>
      <c r="B20" s="2"/>
      <c r="C20" s="3" t="s">
        <v>21</v>
      </c>
      <c r="D20" s="4">
        <v>1</v>
      </c>
      <c r="E20" s="17" t="s">
        <v>26</v>
      </c>
      <c r="F20" s="19">
        <v>179000</v>
      </c>
      <c r="G20" s="6">
        <f t="shared" si="0"/>
        <v>179000</v>
      </c>
      <c r="H20" s="6">
        <v>880000</v>
      </c>
      <c r="I20" s="6">
        <v>880000</v>
      </c>
      <c r="J20" s="5">
        <v>139800</v>
      </c>
      <c r="K20" s="13">
        <v>139800</v>
      </c>
    </row>
    <row r="21" spans="1:11" s="7" customFormat="1" ht="25.5" x14ac:dyDescent="0.25">
      <c r="A21" s="12">
        <v>17</v>
      </c>
      <c r="B21" s="2"/>
      <c r="C21" s="3" t="s">
        <v>31</v>
      </c>
      <c r="D21" s="4">
        <v>1</v>
      </c>
      <c r="E21" s="17" t="s">
        <v>8</v>
      </c>
      <c r="F21" s="19">
        <v>10000</v>
      </c>
      <c r="G21" s="6">
        <f t="shared" si="0"/>
        <v>10000</v>
      </c>
      <c r="H21" s="6">
        <v>65000</v>
      </c>
      <c r="I21" s="6">
        <v>65000</v>
      </c>
      <c r="J21" s="5">
        <v>1</v>
      </c>
      <c r="K21" s="13">
        <v>1</v>
      </c>
    </row>
    <row r="22" spans="1:11" s="7" customFormat="1" ht="25.5" x14ac:dyDescent="0.25">
      <c r="A22" s="12">
        <v>18</v>
      </c>
      <c r="B22" s="2"/>
      <c r="C22" s="3" t="s">
        <v>22</v>
      </c>
      <c r="D22" s="4">
        <v>1</v>
      </c>
      <c r="E22" s="17" t="s">
        <v>8</v>
      </c>
      <c r="F22" s="19">
        <v>100000</v>
      </c>
      <c r="G22" s="6">
        <f t="shared" si="0"/>
        <v>100000</v>
      </c>
      <c r="H22" s="6">
        <v>100000</v>
      </c>
      <c r="I22" s="6">
        <v>100000</v>
      </c>
      <c r="J22" s="5">
        <v>100000</v>
      </c>
      <c r="K22" s="13">
        <v>100000</v>
      </c>
    </row>
    <row r="23" spans="1:11" s="7" customFormat="1" x14ac:dyDescent="0.25">
      <c r="A23" s="12">
        <v>19</v>
      </c>
      <c r="B23" s="8"/>
      <c r="C23" s="3" t="s">
        <v>23</v>
      </c>
      <c r="D23" s="4">
        <v>1</v>
      </c>
      <c r="E23" s="17" t="s">
        <v>8</v>
      </c>
      <c r="F23" s="19">
        <v>25000</v>
      </c>
      <c r="G23" s="6">
        <f t="shared" si="0"/>
        <v>25000</v>
      </c>
      <c r="H23" s="6">
        <v>25000</v>
      </c>
      <c r="I23" s="6">
        <v>25000</v>
      </c>
      <c r="J23" s="5">
        <v>25000</v>
      </c>
      <c r="K23" s="13">
        <v>25000</v>
      </c>
    </row>
    <row r="24" spans="1:11" ht="35.25" customHeight="1" thickBot="1" x14ac:dyDescent="0.3">
      <c r="A24" s="14">
        <v>20</v>
      </c>
      <c r="B24" s="15"/>
      <c r="C24" s="35" t="s">
        <v>35</v>
      </c>
      <c r="D24" s="36"/>
      <c r="E24" s="36"/>
      <c r="F24" s="23">
        <f>SUM(G5:G23)</f>
        <v>1699999</v>
      </c>
      <c r="G24" s="24"/>
      <c r="H24" s="23">
        <f>SUM(I5:I23)</f>
        <v>2969460</v>
      </c>
      <c r="I24" s="24"/>
      <c r="J24" s="25">
        <f>SUM(K5:K23)</f>
        <v>3096760</v>
      </c>
      <c r="K24" s="26"/>
    </row>
  </sheetData>
  <mergeCells count="10">
    <mergeCell ref="F3:G3"/>
    <mergeCell ref="J3:K3"/>
    <mergeCell ref="F24:G24"/>
    <mergeCell ref="J24:K24"/>
    <mergeCell ref="A1:K1"/>
    <mergeCell ref="A2:K2"/>
    <mergeCell ref="A3:E3"/>
    <mergeCell ref="C24:E24"/>
    <mergeCell ref="H3:I3"/>
    <mergeCell ref="H24:I2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BD858D-4AE6-4005-BF89-F30AF500A216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</ds:schemaRefs>
</ds:datastoreItem>
</file>

<file path=customXml/itemProps2.xml><?xml version="1.0" encoding="utf-8"?>
<ds:datastoreItem xmlns:ds="http://schemas.openxmlformats.org/officeDocument/2006/customXml" ds:itemID="{4F42085D-C962-477F-8E56-4CFB964340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52CCF6-8465-4076-9974-1F96D874FB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Kaitlin Swanson</dc:creator>
  <cp:lastModifiedBy>Queenie Tran</cp:lastModifiedBy>
  <cp:lastPrinted>2024-02-29T21:30:41Z</cp:lastPrinted>
  <dcterms:created xsi:type="dcterms:W3CDTF">2023-11-30T21:47:54Z</dcterms:created>
  <dcterms:modified xsi:type="dcterms:W3CDTF">2024-09-25T23:28:13Z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