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04-21-RFB-SPRWS-LEAD FREE CENTRAL CITY CONTRACT-MATT D/"/>
    </mc:Choice>
  </mc:AlternateContent>
  <xr:revisionPtr revIDLastSave="25" documentId="8_{157A4C92-5CCF-41E2-B0E1-2FF66CD4C840}" xr6:coauthVersionLast="47" xr6:coauthVersionMax="47" xr10:uidLastSave="{6C878D85-95AA-46F7-857C-FE8D42B51B51}"/>
  <bookViews>
    <workbookView xWindow="-108" yWindow="-108" windowWidth="23256" windowHeight="12576" xr2:uid="{D2A1B45D-FA31-4ADE-883A-C2867EA46386}"/>
  </bookViews>
  <sheets>
    <sheet name="Bid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14" i="1"/>
  <c r="G13" i="1"/>
  <c r="G21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7" i="1"/>
  <c r="G16" i="1"/>
  <c r="G15" i="1" l="1"/>
  <c r="G12" i="1"/>
  <c r="G11" i="1"/>
  <c r="G10" i="1"/>
  <c r="G9" i="1"/>
  <c r="G8" i="1"/>
  <c r="G7" i="1"/>
  <c r="G6" i="1"/>
  <c r="F45" i="1" l="1"/>
</calcChain>
</file>

<file path=xl/sharedStrings.xml><?xml version="1.0" encoding="utf-8"?>
<sst xmlns="http://schemas.openxmlformats.org/spreadsheetml/2006/main" count="119" uniqueCount="87">
  <si>
    <t>BID FOR 2025 LEAD SERVICE LINE REPLACEMENTS</t>
  </si>
  <si>
    <t>Line No.</t>
  </si>
  <si>
    <t>Spec. No.
Bid No.</t>
  </si>
  <si>
    <t>Item</t>
  </si>
  <si>
    <t>Approx Qty.</t>
  </si>
  <si>
    <t>Unit</t>
  </si>
  <si>
    <t xml:space="preserve"> Unit Price </t>
  </si>
  <si>
    <t xml:space="preserve"> Total Price </t>
  </si>
  <si>
    <t>MOBILIZATION (5% MAXIMUM)</t>
  </si>
  <si>
    <t>LUMP SUM</t>
  </si>
  <si>
    <t>REMOVE CONCRETE CURB OR CURB AND GUTTER</t>
  </si>
  <si>
    <t>LIN. FT.</t>
  </si>
  <si>
    <t xml:space="preserve">SAWING PAVEMENT </t>
  </si>
  <si>
    <t>REMOVE PAVEMENT</t>
  </si>
  <si>
    <t>CU. YD.</t>
  </si>
  <si>
    <t>REMOVE CONCRETE WALK</t>
  </si>
  <si>
    <t>SQ. FT.</t>
  </si>
  <si>
    <t>ABANDON INACTIVE SERVICE</t>
  </si>
  <si>
    <t>EACH</t>
  </si>
  <si>
    <t>HAUL AND DISPOSE OF CONTAMINATED MATERIAL</t>
  </si>
  <si>
    <t>TON</t>
  </si>
  <si>
    <t>2123.610</t>
  </si>
  <si>
    <t>STREET SWEEPER (WITH PICKUP BROOM)</t>
  </si>
  <si>
    <t>HOUR</t>
  </si>
  <si>
    <t>2201.607</t>
  </si>
  <si>
    <t>CONCRETE BASE</t>
  </si>
  <si>
    <t>AGGREGATE BASE CLASS 5</t>
  </si>
  <si>
    <t>TYPE SPWEA340F WEARING COURSE FOR STREET PAVEMENT</t>
  </si>
  <si>
    <t>MNDOT 2356</t>
  </si>
  <si>
    <t>BITUMINOUS SEAL COAT (FA-2)</t>
  </si>
  <si>
    <t>SQ YD</t>
  </si>
  <si>
    <t>BITUMINOUS MATERIAL FOR SEAL COAT (CRS-2P)</t>
  </si>
  <si>
    <t>GAL</t>
  </si>
  <si>
    <t xml:space="preserve">GRANULAR BACKFILL </t>
  </si>
  <si>
    <t>CLEAN MAINLINE SEWER</t>
  </si>
  <si>
    <t>CLEAN SEWER LATERAL</t>
  </si>
  <si>
    <t>TELEVISE SANITARY SEWER SERVICE - FROM CLEANOUT</t>
  </si>
  <si>
    <t>TELEVISE SANITARY SEWER SERVICE - LATERAL LAUNCH</t>
  </si>
  <si>
    <t>TELEVISE MAIN LINE SEWER</t>
  </si>
  <si>
    <t>20</t>
  </si>
  <si>
    <t>2504.602</t>
  </si>
  <si>
    <t>1” CURB STOP AND BOX</t>
  </si>
  <si>
    <t>21</t>
  </si>
  <si>
    <t>SACRIFICIAL ANODE</t>
  </si>
  <si>
    <t>22</t>
  </si>
  <si>
    <t>WATER UTILITY HOLE</t>
  </si>
  <si>
    <t>23</t>
  </si>
  <si>
    <t>1" CORPORATION STOP</t>
  </si>
  <si>
    <t>24</t>
  </si>
  <si>
    <t>PUBLIC LEAD SERVICE LINE REPLACEMENT - 1" COPPER</t>
  </si>
  <si>
    <t>25</t>
  </si>
  <si>
    <t>CASTING ASSEMBLY SPECIAL</t>
  </si>
  <si>
    <t>26</t>
  </si>
  <si>
    <t>4" CONCRETE WALK</t>
  </si>
  <si>
    <t>27</t>
  </si>
  <si>
    <t>CONCRETE CURB &amp; GUTTER DESIGN B-624</t>
  </si>
  <si>
    <t>28</t>
  </si>
  <si>
    <t>6" CONCRETE DRIVEWAY PAVEMENT</t>
  </si>
  <si>
    <t>SQ. YD.</t>
  </si>
  <si>
    <t>29</t>
  </si>
  <si>
    <t>TRAFFIC CONTROL</t>
  </si>
  <si>
    <t>30</t>
  </si>
  <si>
    <t>ALTERNATE PEDESTRIAN ROUTE</t>
  </si>
  <si>
    <t>31</t>
  </si>
  <si>
    <t>STORM DRAIN INLET PROTECTION</t>
  </si>
  <si>
    <t>32</t>
  </si>
  <si>
    <t>2575</t>
  </si>
  <si>
    <t>TURF AND EROSION CONTROL</t>
  </si>
  <si>
    <t>33</t>
  </si>
  <si>
    <t>PRIVATE LEAD SERVICE LINE REPLACEMENT - 1" COPPER</t>
  </si>
  <si>
    <t>34</t>
  </si>
  <si>
    <t>POTHOLING</t>
  </si>
  <si>
    <t>35</t>
  </si>
  <si>
    <t>PROJECT MANAGEMENT/CUSTOMER COORDINATION</t>
  </si>
  <si>
    <t>36</t>
  </si>
  <si>
    <t>INTERNAL SERVICE LINE RECONNECTION</t>
  </si>
  <si>
    <t>37</t>
  </si>
  <si>
    <t>INTERNAL SERVICE LINE RECONNECTION GREATER THAN 10'</t>
  </si>
  <si>
    <t>38</t>
  </si>
  <si>
    <t>FREEZING WATER SERVICES</t>
  </si>
  <si>
    <t>39</t>
  </si>
  <si>
    <t>ALLOWANCE</t>
  </si>
  <si>
    <t>TOTAL BID AMOUNT
Please enter this line amount on the supplier portal via www.stpaulbids.com</t>
  </si>
  <si>
    <t>40</t>
  </si>
  <si>
    <t>Five Star Energy</t>
  </si>
  <si>
    <t xml:space="preserve">BID FORM SUMMARY - CENTRAL CITY
EVENT # 1504
</t>
  </si>
  <si>
    <t>Bituminous Roadway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</si>
</sst>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3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3" fillId="3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165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wrapText="1"/>
    </xf>
    <xf numFmtId="3" fontId="2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164" fontId="4" fillId="4" borderId="12" xfId="0" applyNumberFormat="1" applyFont="1" applyFill="1" applyBorder="1" applyAlignment="1">
      <alignment horizontal="center" wrapText="1"/>
    </xf>
    <xf numFmtId="164" fontId="4" fillId="4" borderId="1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0066-FAAB-4735-8646-3812E297E21F}">
  <sheetPr>
    <pageSetUpPr fitToPage="1"/>
  </sheetPr>
  <dimension ref="A1:N45"/>
  <sheetViews>
    <sheetView tabSelected="1" topLeftCell="A26" workbookViewId="0">
      <selection activeCell="L45" sqref="L45"/>
    </sheetView>
  </sheetViews>
  <sheetFormatPr defaultColWidth="9.109375" defaultRowHeight="13.8" x14ac:dyDescent="0.25"/>
  <cols>
    <col min="1" max="1" width="5.109375" style="2" customWidth="1"/>
    <col min="2" max="2" width="12.44140625" style="2" customWidth="1"/>
    <col min="3" max="3" width="49.44140625" style="2" customWidth="1"/>
    <col min="4" max="4" width="11" style="21" customWidth="1"/>
    <col min="5" max="5" width="14.5546875" style="2" customWidth="1"/>
    <col min="6" max="6" width="16" style="2" customWidth="1"/>
    <col min="7" max="7" width="17.109375" style="2" customWidth="1"/>
    <col min="8" max="8" width="15.33203125" style="2" customWidth="1"/>
    <col min="9" max="9" width="18.5546875" style="2" customWidth="1"/>
    <col min="10" max="10" width="9.109375" style="26" customWidth="1"/>
    <col min="11" max="11" width="1.88671875" style="2" customWidth="1"/>
    <col min="12" max="12" width="42.109375" style="2" bestFit="1" customWidth="1"/>
    <col min="13" max="16384" width="9.109375" style="2"/>
  </cols>
  <sheetData>
    <row r="1" spans="1:14" ht="24" customHeight="1" x14ac:dyDescent="0.25">
      <c r="A1" s="37" t="s">
        <v>85</v>
      </c>
      <c r="B1" s="38"/>
      <c r="C1" s="38"/>
      <c r="D1" s="38"/>
      <c r="E1" s="38"/>
      <c r="F1" s="38"/>
      <c r="G1" s="38"/>
      <c r="H1" s="38"/>
      <c r="I1" s="38"/>
    </row>
    <row r="2" spans="1:14" ht="31.8" customHeight="1" x14ac:dyDescent="0.25">
      <c r="A2" s="37"/>
      <c r="B2" s="38"/>
      <c r="C2" s="38"/>
      <c r="D2" s="38"/>
      <c r="E2" s="38"/>
      <c r="F2" s="38"/>
      <c r="G2" s="38"/>
      <c r="H2" s="38"/>
      <c r="I2" s="38"/>
    </row>
    <row r="3" spans="1:14" ht="17.399999999999999" x14ac:dyDescent="0.3">
      <c r="A3" s="30" t="s">
        <v>0</v>
      </c>
      <c r="B3" s="31"/>
      <c r="C3" s="31"/>
      <c r="D3" s="31"/>
      <c r="E3" s="31"/>
      <c r="F3" s="31"/>
      <c r="G3" s="32"/>
    </row>
    <row r="4" spans="1:14" ht="17.399999999999999" x14ac:dyDescent="0.3">
      <c r="A4" s="28"/>
      <c r="B4" s="29"/>
      <c r="C4" s="29"/>
      <c r="D4" s="29"/>
      <c r="E4" s="29"/>
      <c r="F4" s="35" t="s">
        <v>84</v>
      </c>
      <c r="G4" s="36"/>
      <c r="H4" s="35" t="s">
        <v>86</v>
      </c>
      <c r="I4" s="36"/>
    </row>
    <row r="5" spans="1:14" ht="27.6" x14ac:dyDescent="0.25">
      <c r="A5" s="5" t="s">
        <v>1</v>
      </c>
      <c r="B5" s="1" t="s">
        <v>2</v>
      </c>
      <c r="C5" s="1" t="s">
        <v>3</v>
      </c>
      <c r="D5" s="20" t="s">
        <v>4</v>
      </c>
      <c r="E5" s="1" t="s">
        <v>5</v>
      </c>
      <c r="F5" s="1" t="s">
        <v>6</v>
      </c>
      <c r="G5" s="6" t="s">
        <v>7</v>
      </c>
      <c r="H5" s="1" t="s">
        <v>6</v>
      </c>
      <c r="I5" s="6" t="s">
        <v>7</v>
      </c>
    </row>
    <row r="6" spans="1:14" x14ac:dyDescent="0.25">
      <c r="A6" s="7">
        <v>1</v>
      </c>
      <c r="B6" s="3">
        <v>2021.501</v>
      </c>
      <c r="C6" s="4" t="s">
        <v>8</v>
      </c>
      <c r="D6" s="17">
        <v>1</v>
      </c>
      <c r="E6" s="3" t="s">
        <v>9</v>
      </c>
      <c r="F6" s="8">
        <v>340000</v>
      </c>
      <c r="G6" s="8">
        <f>D6*F6</f>
        <v>340000</v>
      </c>
      <c r="H6" s="8">
        <v>524900</v>
      </c>
      <c r="I6" s="8">
        <v>524900</v>
      </c>
      <c r="J6" s="27"/>
    </row>
    <row r="7" spans="1:14" ht="28.2" x14ac:dyDescent="0.3">
      <c r="A7" s="7">
        <v>2</v>
      </c>
      <c r="B7" s="3">
        <v>2104.5030000000002</v>
      </c>
      <c r="C7" s="4" t="s">
        <v>10</v>
      </c>
      <c r="D7" s="17">
        <v>2600</v>
      </c>
      <c r="E7" s="3" t="s">
        <v>11</v>
      </c>
      <c r="F7" s="8">
        <v>1</v>
      </c>
      <c r="G7" s="8">
        <f t="shared" ref="G7:G43" si="0">D7*F7</f>
        <v>2600</v>
      </c>
      <c r="H7" s="8">
        <v>2</v>
      </c>
      <c r="I7" s="8">
        <v>5200</v>
      </c>
      <c r="J7" s="27"/>
      <c r="K7" s="13"/>
      <c r="L7" s="14"/>
      <c r="M7" s="15"/>
      <c r="N7" s="16"/>
    </row>
    <row r="8" spans="1:14" ht="14.4" x14ac:dyDescent="0.3">
      <c r="A8" s="7">
        <v>3</v>
      </c>
      <c r="B8" s="3">
        <v>2104.5030000000002</v>
      </c>
      <c r="C8" s="4" t="s">
        <v>12</v>
      </c>
      <c r="D8" s="17">
        <v>18000</v>
      </c>
      <c r="E8" s="3" t="s">
        <v>11</v>
      </c>
      <c r="F8" s="8">
        <v>2.5</v>
      </c>
      <c r="G8" s="8">
        <f t="shared" si="0"/>
        <v>45000</v>
      </c>
      <c r="H8" s="8">
        <v>3.5</v>
      </c>
      <c r="I8" s="8">
        <v>63000</v>
      </c>
      <c r="J8" s="27"/>
      <c r="K8" s="13"/>
      <c r="L8" s="14"/>
      <c r="M8" s="15"/>
      <c r="N8" s="16"/>
    </row>
    <row r="9" spans="1:14" x14ac:dyDescent="0.25">
      <c r="A9" s="7">
        <v>4</v>
      </c>
      <c r="B9" s="3">
        <v>2104.5070000000001</v>
      </c>
      <c r="C9" s="4" t="s">
        <v>13</v>
      </c>
      <c r="D9" s="17">
        <v>1100</v>
      </c>
      <c r="E9" s="3" t="s">
        <v>14</v>
      </c>
      <c r="F9" s="8">
        <v>1</v>
      </c>
      <c r="G9" s="8">
        <f t="shared" si="0"/>
        <v>1100</v>
      </c>
      <c r="H9" s="8">
        <v>20</v>
      </c>
      <c r="I9" s="8">
        <v>22000</v>
      </c>
      <c r="J9" s="27"/>
    </row>
    <row r="10" spans="1:14" x14ac:dyDescent="0.25">
      <c r="A10" s="7">
        <v>5</v>
      </c>
      <c r="B10" s="3">
        <v>2104.518</v>
      </c>
      <c r="C10" s="4" t="s">
        <v>15</v>
      </c>
      <c r="D10" s="17">
        <v>25000</v>
      </c>
      <c r="E10" s="3" t="s">
        <v>16</v>
      </c>
      <c r="F10" s="8">
        <v>0.01</v>
      </c>
      <c r="G10" s="8">
        <f t="shared" si="0"/>
        <v>250</v>
      </c>
      <c r="H10" s="8">
        <v>1</v>
      </c>
      <c r="I10" s="8">
        <v>25000</v>
      </c>
      <c r="J10" s="27"/>
    </row>
    <row r="11" spans="1:14" x14ac:dyDescent="0.25">
      <c r="A11" s="7">
        <v>6</v>
      </c>
      <c r="B11" s="3">
        <v>2104.5189999999998</v>
      </c>
      <c r="C11" s="4" t="s">
        <v>17</v>
      </c>
      <c r="D11" s="17">
        <v>73</v>
      </c>
      <c r="E11" s="3" t="s">
        <v>18</v>
      </c>
      <c r="F11" s="8">
        <v>1000</v>
      </c>
      <c r="G11" s="8">
        <f t="shared" si="0"/>
        <v>73000</v>
      </c>
      <c r="H11" s="8">
        <v>1800</v>
      </c>
      <c r="I11" s="8">
        <v>131400</v>
      </c>
      <c r="J11" s="27"/>
    </row>
    <row r="12" spans="1:14" ht="27.6" x14ac:dyDescent="0.25">
      <c r="A12" s="7">
        <v>7</v>
      </c>
      <c r="B12" s="3">
        <v>2105.607</v>
      </c>
      <c r="C12" s="4" t="s">
        <v>19</v>
      </c>
      <c r="D12" s="17">
        <v>140</v>
      </c>
      <c r="E12" s="3" t="s">
        <v>20</v>
      </c>
      <c r="F12" s="8">
        <v>55</v>
      </c>
      <c r="G12" s="8">
        <f t="shared" si="0"/>
        <v>7700</v>
      </c>
      <c r="H12" s="8">
        <v>35</v>
      </c>
      <c r="I12" s="8">
        <v>4900</v>
      </c>
      <c r="J12" s="27"/>
    </row>
    <row r="13" spans="1:14" x14ac:dyDescent="0.25">
      <c r="A13" s="7">
        <v>8</v>
      </c>
      <c r="B13" s="3" t="s">
        <v>21</v>
      </c>
      <c r="C13" s="4" t="s">
        <v>22</v>
      </c>
      <c r="D13" s="17">
        <v>430</v>
      </c>
      <c r="E13" s="3" t="s">
        <v>23</v>
      </c>
      <c r="F13" s="8">
        <v>125</v>
      </c>
      <c r="G13" s="8">
        <f t="shared" si="0"/>
        <v>53750</v>
      </c>
      <c r="H13" s="8">
        <v>175</v>
      </c>
      <c r="I13" s="8">
        <v>75250</v>
      </c>
      <c r="J13" s="27"/>
    </row>
    <row r="14" spans="1:14" x14ac:dyDescent="0.25">
      <c r="A14" s="7">
        <v>9</v>
      </c>
      <c r="B14" s="3" t="s">
        <v>24</v>
      </c>
      <c r="C14" s="4" t="s">
        <v>25</v>
      </c>
      <c r="D14" s="17">
        <v>640</v>
      </c>
      <c r="E14" s="3" t="s">
        <v>14</v>
      </c>
      <c r="F14" s="8">
        <v>205</v>
      </c>
      <c r="G14" s="8">
        <f t="shared" si="0"/>
        <v>131200</v>
      </c>
      <c r="H14" s="8">
        <v>500</v>
      </c>
      <c r="I14" s="8">
        <v>320000</v>
      </c>
      <c r="J14" s="27"/>
    </row>
    <row r="15" spans="1:14" x14ac:dyDescent="0.25">
      <c r="A15" s="7">
        <v>10</v>
      </c>
      <c r="B15" s="3">
        <v>2211.509</v>
      </c>
      <c r="C15" s="4" t="s">
        <v>26</v>
      </c>
      <c r="D15" s="17">
        <v>3800</v>
      </c>
      <c r="E15" s="3" t="s">
        <v>20</v>
      </c>
      <c r="F15" s="8">
        <v>75</v>
      </c>
      <c r="G15" s="8">
        <f t="shared" si="0"/>
        <v>285000</v>
      </c>
      <c r="H15" s="8">
        <v>30</v>
      </c>
      <c r="I15" s="8">
        <v>114000</v>
      </c>
      <c r="J15" s="27"/>
    </row>
    <row r="16" spans="1:14" ht="27.6" x14ac:dyDescent="0.25">
      <c r="A16" s="7">
        <v>11</v>
      </c>
      <c r="B16" s="3">
        <v>2360.509</v>
      </c>
      <c r="C16" s="4" t="s">
        <v>27</v>
      </c>
      <c r="D16" s="17">
        <v>1500</v>
      </c>
      <c r="E16" s="3" t="s">
        <v>20</v>
      </c>
      <c r="F16" s="8">
        <v>220</v>
      </c>
      <c r="G16" s="8">
        <f t="shared" si="0"/>
        <v>330000</v>
      </c>
      <c r="H16" s="8">
        <v>150</v>
      </c>
      <c r="I16" s="8">
        <v>225000</v>
      </c>
      <c r="J16" s="27"/>
    </row>
    <row r="17" spans="1:10" ht="27.6" x14ac:dyDescent="0.25">
      <c r="A17" s="7">
        <v>12</v>
      </c>
      <c r="B17" s="9" t="s">
        <v>28</v>
      </c>
      <c r="C17" s="4" t="s">
        <v>29</v>
      </c>
      <c r="D17" s="17">
        <v>90000</v>
      </c>
      <c r="E17" s="3" t="s">
        <v>30</v>
      </c>
      <c r="F17" s="8">
        <v>2.5</v>
      </c>
      <c r="G17" s="8">
        <f t="shared" si="0"/>
        <v>225000</v>
      </c>
      <c r="H17" s="8">
        <v>1.25</v>
      </c>
      <c r="I17" s="8">
        <v>112500</v>
      </c>
      <c r="J17" s="27"/>
    </row>
    <row r="18" spans="1:10" ht="27.6" x14ac:dyDescent="0.25">
      <c r="A18" s="7">
        <v>13</v>
      </c>
      <c r="B18" s="9" t="s">
        <v>28</v>
      </c>
      <c r="C18" s="4" t="s">
        <v>31</v>
      </c>
      <c r="D18" s="17">
        <v>23000</v>
      </c>
      <c r="E18" s="3" t="s">
        <v>32</v>
      </c>
      <c r="F18" s="8">
        <v>7</v>
      </c>
      <c r="G18" s="8">
        <f t="shared" si="0"/>
        <v>161000</v>
      </c>
      <c r="H18" s="8">
        <v>5</v>
      </c>
      <c r="I18" s="8">
        <v>115000</v>
      </c>
      <c r="J18" s="27"/>
    </row>
    <row r="19" spans="1:10" x14ac:dyDescent="0.25">
      <c r="A19" s="7">
        <v>14</v>
      </c>
      <c r="B19" s="9">
        <v>2451.6089999999999</v>
      </c>
      <c r="C19" s="22" t="s">
        <v>33</v>
      </c>
      <c r="D19" s="25">
        <v>4500</v>
      </c>
      <c r="E19" s="9" t="s">
        <v>20</v>
      </c>
      <c r="F19" s="8">
        <v>10.7</v>
      </c>
      <c r="G19" s="8">
        <f t="shared" si="0"/>
        <v>48150</v>
      </c>
      <c r="H19" s="8">
        <v>18</v>
      </c>
      <c r="I19" s="8">
        <v>81000</v>
      </c>
      <c r="J19" s="27"/>
    </row>
    <row r="20" spans="1:10" x14ac:dyDescent="0.25">
      <c r="A20" s="7">
        <v>15</v>
      </c>
      <c r="B20" s="11">
        <v>2503.6030000000001</v>
      </c>
      <c r="C20" s="12" t="s">
        <v>34</v>
      </c>
      <c r="D20" s="18">
        <v>3100</v>
      </c>
      <c r="E20" s="11" t="s">
        <v>11</v>
      </c>
      <c r="F20" s="8">
        <v>1</v>
      </c>
      <c r="G20" s="8">
        <f t="shared" si="0"/>
        <v>3100</v>
      </c>
      <c r="H20" s="8">
        <v>7</v>
      </c>
      <c r="I20" s="8">
        <v>21700</v>
      </c>
      <c r="J20" s="27"/>
    </row>
    <row r="21" spans="1:10" x14ac:dyDescent="0.25">
      <c r="A21" s="7">
        <v>16</v>
      </c>
      <c r="B21" s="11">
        <v>2503.6030000000001</v>
      </c>
      <c r="C21" s="12" t="s">
        <v>35</v>
      </c>
      <c r="D21" s="18">
        <v>38</v>
      </c>
      <c r="E21" s="11" t="s">
        <v>18</v>
      </c>
      <c r="F21" s="8">
        <v>50</v>
      </c>
      <c r="G21" s="8">
        <f t="shared" si="0"/>
        <v>1900</v>
      </c>
      <c r="H21" s="8">
        <v>800</v>
      </c>
      <c r="I21" s="8">
        <v>30400</v>
      </c>
      <c r="J21" s="27"/>
    </row>
    <row r="22" spans="1:10" ht="27.6" x14ac:dyDescent="0.25">
      <c r="A22" s="7">
        <v>17</v>
      </c>
      <c r="B22" s="11">
        <v>2503.6030000000001</v>
      </c>
      <c r="C22" s="23" t="s">
        <v>36</v>
      </c>
      <c r="D22" s="18">
        <v>85000</v>
      </c>
      <c r="E22" s="11" t="s">
        <v>11</v>
      </c>
      <c r="F22" s="8">
        <v>3</v>
      </c>
      <c r="G22" s="8">
        <f t="shared" si="0"/>
        <v>255000</v>
      </c>
      <c r="H22" s="8">
        <v>2</v>
      </c>
      <c r="I22" s="8">
        <v>170000</v>
      </c>
      <c r="J22" s="27"/>
    </row>
    <row r="23" spans="1:10" ht="27.6" x14ac:dyDescent="0.25">
      <c r="A23" s="7">
        <v>18</v>
      </c>
      <c r="B23" s="10">
        <v>2503.6030000000001</v>
      </c>
      <c r="C23" s="24" t="s">
        <v>37</v>
      </c>
      <c r="D23" s="19">
        <v>21000</v>
      </c>
      <c r="E23" s="10" t="s">
        <v>11</v>
      </c>
      <c r="F23" s="8">
        <v>2.5</v>
      </c>
      <c r="G23" s="8">
        <f t="shared" si="0"/>
        <v>52500</v>
      </c>
      <c r="H23" s="8">
        <v>2</v>
      </c>
      <c r="I23" s="8">
        <v>42000</v>
      </c>
      <c r="J23" s="27"/>
    </row>
    <row r="24" spans="1:10" x14ac:dyDescent="0.25">
      <c r="A24" s="7">
        <v>19</v>
      </c>
      <c r="B24" s="3">
        <v>2503.6030000000001</v>
      </c>
      <c r="C24" s="4" t="s">
        <v>38</v>
      </c>
      <c r="D24" s="17">
        <v>12000</v>
      </c>
      <c r="E24" s="3" t="s">
        <v>11</v>
      </c>
      <c r="F24" s="8">
        <v>6</v>
      </c>
      <c r="G24" s="8">
        <f t="shared" si="0"/>
        <v>72000</v>
      </c>
      <c r="H24" s="8">
        <v>3</v>
      </c>
      <c r="I24" s="8">
        <v>36000</v>
      </c>
      <c r="J24" s="27"/>
    </row>
    <row r="25" spans="1:10" x14ac:dyDescent="0.25">
      <c r="A25" s="7" t="s">
        <v>39</v>
      </c>
      <c r="B25" s="3" t="s">
        <v>40</v>
      </c>
      <c r="C25" s="4" t="s">
        <v>41</v>
      </c>
      <c r="D25" s="17">
        <v>660</v>
      </c>
      <c r="E25" s="3" t="s">
        <v>18</v>
      </c>
      <c r="F25" s="8">
        <v>2700</v>
      </c>
      <c r="G25" s="8">
        <f t="shared" si="0"/>
        <v>1782000</v>
      </c>
      <c r="H25" s="8">
        <v>2400</v>
      </c>
      <c r="I25" s="8">
        <v>1584000</v>
      </c>
      <c r="J25" s="27"/>
    </row>
    <row r="26" spans="1:10" x14ac:dyDescent="0.25">
      <c r="A26" s="7" t="s">
        <v>42</v>
      </c>
      <c r="B26" s="3">
        <v>2504.6019999999999</v>
      </c>
      <c r="C26" s="4" t="s">
        <v>43</v>
      </c>
      <c r="D26" s="17">
        <v>160</v>
      </c>
      <c r="E26" s="3" t="s">
        <v>18</v>
      </c>
      <c r="F26" s="8">
        <v>35</v>
      </c>
      <c r="G26" s="8">
        <f t="shared" si="0"/>
        <v>5600</v>
      </c>
      <c r="H26" s="8">
        <v>800</v>
      </c>
      <c r="I26" s="8">
        <v>128000</v>
      </c>
      <c r="J26" s="27"/>
    </row>
    <row r="27" spans="1:10" x14ac:dyDescent="0.25">
      <c r="A27" s="7" t="s">
        <v>44</v>
      </c>
      <c r="B27" s="3">
        <v>2504.6019999999999</v>
      </c>
      <c r="C27" s="4" t="s">
        <v>45</v>
      </c>
      <c r="D27" s="17">
        <v>24</v>
      </c>
      <c r="E27" s="3" t="s">
        <v>18</v>
      </c>
      <c r="F27" s="8">
        <v>400</v>
      </c>
      <c r="G27" s="8">
        <f t="shared" si="0"/>
        <v>9600</v>
      </c>
      <c r="H27" s="8">
        <v>500</v>
      </c>
      <c r="I27" s="8">
        <v>12000</v>
      </c>
      <c r="J27" s="27"/>
    </row>
    <row r="28" spans="1:10" x14ac:dyDescent="0.25">
      <c r="A28" s="7" t="s">
        <v>46</v>
      </c>
      <c r="B28" s="3">
        <v>2504.6019999999999</v>
      </c>
      <c r="C28" s="4" t="s">
        <v>47</v>
      </c>
      <c r="D28" s="17">
        <v>500</v>
      </c>
      <c r="E28" s="3" t="s">
        <v>18</v>
      </c>
      <c r="F28" s="8">
        <v>650</v>
      </c>
      <c r="G28" s="8">
        <f t="shared" si="0"/>
        <v>325000</v>
      </c>
      <c r="H28" s="8">
        <v>1500</v>
      </c>
      <c r="I28" s="8">
        <v>750000</v>
      </c>
      <c r="J28" s="27"/>
    </row>
    <row r="29" spans="1:10" ht="27.6" x14ac:dyDescent="0.25">
      <c r="A29" s="7" t="s">
        <v>48</v>
      </c>
      <c r="B29" s="3">
        <v>2504.6030000000001</v>
      </c>
      <c r="C29" s="4" t="s">
        <v>49</v>
      </c>
      <c r="D29" s="17">
        <v>12000</v>
      </c>
      <c r="E29" s="3" t="s">
        <v>11</v>
      </c>
      <c r="F29" s="8">
        <v>10</v>
      </c>
      <c r="G29" s="8">
        <f t="shared" si="0"/>
        <v>120000</v>
      </c>
      <c r="H29" s="8">
        <v>71</v>
      </c>
      <c r="I29" s="8">
        <v>852000</v>
      </c>
      <c r="J29" s="27"/>
    </row>
    <row r="30" spans="1:10" x14ac:dyDescent="0.25">
      <c r="A30" s="7" t="s">
        <v>50</v>
      </c>
      <c r="B30" s="3">
        <v>2506.6019999999999</v>
      </c>
      <c r="C30" s="4" t="s">
        <v>51</v>
      </c>
      <c r="D30" s="17">
        <v>76</v>
      </c>
      <c r="E30" s="3" t="s">
        <v>18</v>
      </c>
      <c r="F30" s="8">
        <v>55</v>
      </c>
      <c r="G30" s="8">
        <f t="shared" si="0"/>
        <v>4180</v>
      </c>
      <c r="H30" s="8">
        <v>140</v>
      </c>
      <c r="I30" s="8">
        <v>10640</v>
      </c>
      <c r="J30" s="27"/>
    </row>
    <row r="31" spans="1:10" x14ac:dyDescent="0.25">
      <c r="A31" s="7" t="s">
        <v>52</v>
      </c>
      <c r="B31" s="3">
        <v>2521.518</v>
      </c>
      <c r="C31" s="4" t="s">
        <v>53</v>
      </c>
      <c r="D31" s="17">
        <v>25000</v>
      </c>
      <c r="E31" s="3" t="s">
        <v>16</v>
      </c>
      <c r="F31" s="8">
        <v>18</v>
      </c>
      <c r="G31" s="8">
        <f t="shared" si="0"/>
        <v>450000</v>
      </c>
      <c r="H31" s="8">
        <v>10</v>
      </c>
      <c r="I31" s="8">
        <v>250000</v>
      </c>
      <c r="J31" s="27"/>
    </row>
    <row r="32" spans="1:10" x14ac:dyDescent="0.25">
      <c r="A32" s="7" t="s">
        <v>54</v>
      </c>
      <c r="B32" s="3">
        <v>2531.5030000000002</v>
      </c>
      <c r="C32" s="4" t="s">
        <v>55</v>
      </c>
      <c r="D32" s="17">
        <v>2600</v>
      </c>
      <c r="E32" s="3" t="s">
        <v>11</v>
      </c>
      <c r="F32" s="8">
        <v>55</v>
      </c>
      <c r="G32" s="8">
        <f t="shared" si="0"/>
        <v>143000</v>
      </c>
      <c r="H32" s="8">
        <v>43</v>
      </c>
      <c r="I32" s="8">
        <v>111800</v>
      </c>
      <c r="J32" s="27"/>
    </row>
    <row r="33" spans="1:10" x14ac:dyDescent="0.25">
      <c r="A33" s="7" t="s">
        <v>56</v>
      </c>
      <c r="B33" s="3">
        <v>2531.5039999999999</v>
      </c>
      <c r="C33" s="4" t="s">
        <v>57</v>
      </c>
      <c r="D33" s="17">
        <v>110</v>
      </c>
      <c r="E33" s="3" t="s">
        <v>58</v>
      </c>
      <c r="F33" s="8">
        <v>125</v>
      </c>
      <c r="G33" s="8">
        <f t="shared" si="0"/>
        <v>13750</v>
      </c>
      <c r="H33" s="8">
        <v>100</v>
      </c>
      <c r="I33" s="8">
        <v>11000</v>
      </c>
      <c r="J33" s="27"/>
    </row>
    <row r="34" spans="1:10" x14ac:dyDescent="0.25">
      <c r="A34" s="7" t="s">
        <v>59</v>
      </c>
      <c r="B34" s="3">
        <v>2563.6010000000001</v>
      </c>
      <c r="C34" s="4" t="s">
        <v>60</v>
      </c>
      <c r="D34" s="17">
        <v>1</v>
      </c>
      <c r="E34" s="3" t="s">
        <v>9</v>
      </c>
      <c r="F34" s="8">
        <v>10000</v>
      </c>
      <c r="G34" s="8">
        <f t="shared" si="0"/>
        <v>10000</v>
      </c>
      <c r="H34" s="8">
        <v>700000</v>
      </c>
      <c r="I34" s="8">
        <v>700000</v>
      </c>
      <c r="J34" s="27"/>
    </row>
    <row r="35" spans="1:10" x14ac:dyDescent="0.25">
      <c r="A35" s="7" t="s">
        <v>61</v>
      </c>
      <c r="B35" s="3">
        <v>2563.6010000000001</v>
      </c>
      <c r="C35" s="4" t="s">
        <v>62</v>
      </c>
      <c r="D35" s="17">
        <v>1</v>
      </c>
      <c r="E35" s="3" t="s">
        <v>9</v>
      </c>
      <c r="F35" s="8">
        <v>1</v>
      </c>
      <c r="G35" s="8">
        <f t="shared" si="0"/>
        <v>1</v>
      </c>
      <c r="H35" s="8">
        <v>2500</v>
      </c>
      <c r="I35" s="8">
        <v>2500</v>
      </c>
      <c r="J35" s="27"/>
    </row>
    <row r="36" spans="1:10" x14ac:dyDescent="0.25">
      <c r="A36" s="7" t="s">
        <v>63</v>
      </c>
      <c r="B36" s="3">
        <v>2573.502</v>
      </c>
      <c r="C36" s="4" t="s">
        <v>64</v>
      </c>
      <c r="D36" s="17">
        <v>640</v>
      </c>
      <c r="E36" s="3" t="s">
        <v>18</v>
      </c>
      <c r="F36" s="8">
        <v>50</v>
      </c>
      <c r="G36" s="8">
        <f t="shared" si="0"/>
        <v>32000</v>
      </c>
      <c r="H36" s="8">
        <v>225</v>
      </c>
      <c r="I36" s="8">
        <v>144000</v>
      </c>
      <c r="J36" s="27"/>
    </row>
    <row r="37" spans="1:10" x14ac:dyDescent="0.25">
      <c r="A37" s="7" t="s">
        <v>65</v>
      </c>
      <c r="B37" s="3" t="s">
        <v>66</v>
      </c>
      <c r="C37" s="4" t="s">
        <v>67</v>
      </c>
      <c r="D37" s="17">
        <v>1</v>
      </c>
      <c r="E37" s="3" t="s">
        <v>9</v>
      </c>
      <c r="F37" s="8">
        <v>200000</v>
      </c>
      <c r="G37" s="8">
        <f t="shared" si="0"/>
        <v>200000</v>
      </c>
      <c r="H37" s="8">
        <v>125000</v>
      </c>
      <c r="I37" s="8">
        <v>125000</v>
      </c>
      <c r="J37" s="27"/>
    </row>
    <row r="38" spans="1:10" ht="27.6" x14ac:dyDescent="0.25">
      <c r="A38" s="7" t="s">
        <v>68</v>
      </c>
      <c r="B38" s="3">
        <v>3000</v>
      </c>
      <c r="C38" s="4" t="s">
        <v>69</v>
      </c>
      <c r="D38" s="17">
        <v>23000</v>
      </c>
      <c r="E38" s="3" t="s">
        <v>11</v>
      </c>
      <c r="F38" s="8">
        <v>55</v>
      </c>
      <c r="G38" s="8">
        <f t="shared" si="0"/>
        <v>1265000</v>
      </c>
      <c r="H38" s="8">
        <v>95</v>
      </c>
      <c r="I38" s="8">
        <v>2185000</v>
      </c>
      <c r="J38" s="27"/>
    </row>
    <row r="39" spans="1:10" x14ac:dyDescent="0.25">
      <c r="A39" s="7" t="s">
        <v>70</v>
      </c>
      <c r="B39" s="3">
        <v>3001</v>
      </c>
      <c r="C39" s="4" t="s">
        <v>71</v>
      </c>
      <c r="D39" s="17">
        <v>170</v>
      </c>
      <c r="E39" s="3" t="s">
        <v>18</v>
      </c>
      <c r="F39" s="8">
        <v>200</v>
      </c>
      <c r="G39" s="8">
        <f t="shared" si="0"/>
        <v>34000</v>
      </c>
      <c r="H39" s="8">
        <v>650</v>
      </c>
      <c r="I39" s="8">
        <v>110500</v>
      </c>
      <c r="J39" s="27"/>
    </row>
    <row r="40" spans="1:10" ht="27.6" x14ac:dyDescent="0.25">
      <c r="A40" s="7" t="s">
        <v>72</v>
      </c>
      <c r="B40" s="3">
        <v>3002</v>
      </c>
      <c r="C40" s="4" t="s">
        <v>73</v>
      </c>
      <c r="D40" s="17">
        <v>1</v>
      </c>
      <c r="E40" s="3" t="s">
        <v>9</v>
      </c>
      <c r="F40" s="8">
        <v>10000</v>
      </c>
      <c r="G40" s="8">
        <f t="shared" si="0"/>
        <v>10000</v>
      </c>
      <c r="H40" s="8">
        <v>600000</v>
      </c>
      <c r="I40" s="8">
        <v>600000</v>
      </c>
      <c r="J40" s="27"/>
    </row>
    <row r="41" spans="1:10" x14ac:dyDescent="0.25">
      <c r="A41" s="7" t="s">
        <v>74</v>
      </c>
      <c r="B41" s="3">
        <v>3003</v>
      </c>
      <c r="C41" s="4" t="s">
        <v>75</v>
      </c>
      <c r="D41" s="17">
        <v>830</v>
      </c>
      <c r="E41" s="3" t="s">
        <v>18</v>
      </c>
      <c r="F41" s="8">
        <v>5200</v>
      </c>
      <c r="G41" s="8">
        <f t="shared" si="0"/>
        <v>4316000</v>
      </c>
      <c r="H41" s="8">
        <v>3000</v>
      </c>
      <c r="I41" s="8">
        <v>2490000</v>
      </c>
      <c r="J41" s="27"/>
    </row>
    <row r="42" spans="1:10" ht="27.6" x14ac:dyDescent="0.25">
      <c r="A42" s="7" t="s">
        <v>76</v>
      </c>
      <c r="B42" s="3">
        <v>3004</v>
      </c>
      <c r="C42" s="4" t="s">
        <v>77</v>
      </c>
      <c r="D42" s="17">
        <v>4600</v>
      </c>
      <c r="E42" s="3" t="s">
        <v>11</v>
      </c>
      <c r="F42" s="8">
        <v>20</v>
      </c>
      <c r="G42" s="8">
        <f t="shared" si="0"/>
        <v>92000</v>
      </c>
      <c r="H42" s="8">
        <v>25</v>
      </c>
      <c r="I42" s="8">
        <v>115000</v>
      </c>
      <c r="J42" s="27"/>
    </row>
    <row r="43" spans="1:10" x14ac:dyDescent="0.25">
      <c r="A43" s="7" t="s">
        <v>78</v>
      </c>
      <c r="B43" s="3">
        <v>3005</v>
      </c>
      <c r="C43" s="4" t="s">
        <v>79</v>
      </c>
      <c r="D43" s="17">
        <v>210</v>
      </c>
      <c r="E43" s="3" t="s">
        <v>18</v>
      </c>
      <c r="F43" s="8">
        <v>1000</v>
      </c>
      <c r="G43" s="8">
        <f t="shared" si="0"/>
        <v>210000</v>
      </c>
      <c r="H43" s="8">
        <v>400</v>
      </c>
      <c r="I43" s="8">
        <v>84000</v>
      </c>
      <c r="J43" s="27"/>
    </row>
    <row r="44" spans="1:10" ht="14.4" thickBot="1" x14ac:dyDescent="0.3">
      <c r="A44" s="7" t="s">
        <v>80</v>
      </c>
      <c r="B44" s="3">
        <v>3006</v>
      </c>
      <c r="C44" s="4" t="s">
        <v>81</v>
      </c>
      <c r="D44" s="17">
        <v>1</v>
      </c>
      <c r="E44" s="3" t="s">
        <v>9</v>
      </c>
      <c r="F44" s="8">
        <v>50000</v>
      </c>
      <c r="G44" s="8">
        <v>50000</v>
      </c>
      <c r="H44" s="8">
        <v>50000</v>
      </c>
      <c r="I44" s="8">
        <v>50000</v>
      </c>
    </row>
    <row r="45" spans="1:10" ht="52.5" customHeight="1" thickBot="1" x14ac:dyDescent="0.35">
      <c r="A45" s="7" t="s">
        <v>83</v>
      </c>
      <c r="B45" s="33" t="s">
        <v>82</v>
      </c>
      <c r="C45" s="34"/>
      <c r="D45" s="34"/>
      <c r="E45" s="34"/>
      <c r="F45" s="39">
        <f>SUM(G6:G44)</f>
        <v>11160381</v>
      </c>
      <c r="G45" s="40"/>
      <c r="H45" s="39">
        <f>SUM(I6:I44)</f>
        <v>12434690</v>
      </c>
      <c r="I45" s="40"/>
    </row>
  </sheetData>
  <mergeCells count="7">
    <mergeCell ref="A3:G3"/>
    <mergeCell ref="F4:G4"/>
    <mergeCell ref="A1:I2"/>
    <mergeCell ref="H4:I4"/>
    <mergeCell ref="B45:E45"/>
    <mergeCell ref="F45:G45"/>
    <mergeCell ref="H45:I45"/>
  </mergeCells>
  <phoneticPr fontId="7" type="noConversion"/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6E348-1FB6-4A9D-9CB0-865AF843FA3F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  <ds:schemaRef ds:uri="0a2adae7-781c-4c7c-8963-06b83b8a999c"/>
    <ds:schemaRef ds:uri="87f2120e-2fba-422d-b9cc-b9a08a4feb39"/>
  </ds:schemaRefs>
</ds:datastoreItem>
</file>

<file path=customXml/itemProps2.xml><?xml version="1.0" encoding="utf-8"?>
<ds:datastoreItem xmlns:ds="http://schemas.openxmlformats.org/officeDocument/2006/customXml" ds:itemID="{DDF54726-CCD4-4A55-9FD3-764A60BDA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B6A2C6-A8AD-4D22-A3D9-B81EC91946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Queenie Tran</cp:lastModifiedBy>
  <cp:revision/>
  <dcterms:created xsi:type="dcterms:W3CDTF">2024-03-08T20:21:23Z</dcterms:created>
  <dcterms:modified xsi:type="dcterms:W3CDTF">2025-03-05T20:48:40Z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