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21-21-RFB-PW-ROBERT ST AVANCED UTILITY PHASE 2- JARY LEE/"/>
    </mc:Choice>
  </mc:AlternateContent>
  <xr:revisionPtr revIDLastSave="38" documentId="8_{2F82AB32-889B-4046-BE2B-7D6DA150E79F}" xr6:coauthVersionLast="47" xr6:coauthVersionMax="47" xr10:uidLastSave="{D8EC8A54-C379-4DCB-BABA-14096786398B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G89" i="1"/>
  <c r="G62" i="1"/>
  <c r="G65" i="1"/>
  <c r="G72" i="1"/>
  <c r="G104" i="1"/>
  <c r="G10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7" i="1"/>
  <c r="F105" i="1" l="1"/>
</calcChain>
</file>

<file path=xl/sharedStrings.xml><?xml version="1.0" encoding="utf-8"?>
<sst xmlns="http://schemas.openxmlformats.org/spreadsheetml/2006/main" count="313" uniqueCount="154">
  <si>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</si>
  <si>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</si>
  <si>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</si>
  <si>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</si>
  <si>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</si>
  <si>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</si>
  <si>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</si>
  <si>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</si>
  <si>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</si>
  <si>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</si>
  <si>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 xml:space="preserve"> </t>
  </si>
  <si>
    <t>LUMP SUM</t>
  </si>
  <si>
    <t>EACH</t>
  </si>
  <si>
    <t>TON</t>
  </si>
  <si>
    <t>HOUR</t>
  </si>
  <si>
    <t>MOBILIZATION</t>
  </si>
  <si>
    <t>SUM TOTAL</t>
  </si>
  <si>
    <t>TOTAL BASED BID PRICE
(THIS TOTAL SHALL BE THE TOTAL ENTERED ON LINE #1 ON STPAULBIDS.COM)</t>
  </si>
  <si>
    <t>STREET SWEEPER (WITH PICKUP BROOM)</t>
  </si>
  <si>
    <t>REMOVE PAVEMENT</t>
  </si>
  <si>
    <t>LIN FT</t>
  </si>
  <si>
    <t>SQ YD</t>
  </si>
  <si>
    <t>CU YD</t>
  </si>
  <si>
    <t>POUND</t>
  </si>
  <si>
    <t>TRAFFIC CONTROL</t>
  </si>
  <si>
    <t>ALTERNATE PEDESTRIAN ROUTE</t>
  </si>
  <si>
    <t>CONSTRUCTION SURVEYING</t>
  </si>
  <si>
    <t>AS BUILT</t>
  </si>
  <si>
    <t>REMOVE MANHOLE</t>
  </si>
  <si>
    <t>SAWING BIT PAVEMENT (FULL DEPTH)</t>
  </si>
  <si>
    <t>REMOVE WATER MAIN</t>
  </si>
  <si>
    <t>REMOVE SEWER PIPE (STORM)</t>
  </si>
  <si>
    <t>REMOVE SEWER PIPE (SANITARY)</t>
  </si>
  <si>
    <t>HAUL &amp; DISPOSE OF CONTAMINATED MATERIAL</t>
  </si>
  <si>
    <t>HAUL &amp; DISPOSE OF RUBBLE</t>
  </si>
  <si>
    <t>CONSTRUCT BULKHEAD</t>
  </si>
  <si>
    <t>CONNECT TO EXISTING SANITARY SEWER</t>
  </si>
  <si>
    <t>2" INSULATION</t>
  </si>
  <si>
    <t>SANITARY SEWER TEMPORARY CONVEYANCE</t>
  </si>
  <si>
    <t>CONSTRUCT SANITARY MANHOLE, DESIGN TYPE II</t>
  </si>
  <si>
    <t>TRAFFIC CONTROL SUPERVISOR</t>
  </si>
  <si>
    <t>SEDIMENT REMOVAL VAC TRUCK</t>
  </si>
  <si>
    <t>TEMPORARY EROSION CONTROL</t>
  </si>
  <si>
    <t>2011.601</t>
  </si>
  <si>
    <t>2021.501</t>
  </si>
  <si>
    <t>2103.502</t>
  </si>
  <si>
    <t>DISCONNECT WATER SERVICE</t>
  </si>
  <si>
    <t>2104.502</t>
  </si>
  <si>
    <t>REMOVE CURB STOP &amp;  BOX</t>
  </si>
  <si>
    <t>REMOVE HYDRANT</t>
  </si>
  <si>
    <t>REMOVE DRAINAGE STRUCTURE</t>
  </si>
  <si>
    <t>SALVAGE CASTING</t>
  </si>
  <si>
    <t>SALVAGE HYDRANT OR GATE VALVE</t>
  </si>
  <si>
    <t>2104.503</t>
  </si>
  <si>
    <t>SAWING CONCRETE PAVEMENT (FULL DEPTH)</t>
  </si>
  <si>
    <t>REMOVE CURB &amp; GUTTER</t>
  </si>
  <si>
    <t>REMOVE SANITARY SERVICE PIPE</t>
  </si>
  <si>
    <t>REMOVE WATER SERVICE PIPE</t>
  </si>
  <si>
    <t>2104.504</t>
  </si>
  <si>
    <t>REMOVE CONCRETE PAVEMENT</t>
  </si>
  <si>
    <t>2104.518</t>
  </si>
  <si>
    <t>REMOVE REINFORCED CONCRETE SLAB</t>
  </si>
  <si>
    <t>SQ FT</t>
  </si>
  <si>
    <t>REMOVE CONCRETE WALK</t>
  </si>
  <si>
    <t>REMOVE HEATED CONCRETE WALK</t>
  </si>
  <si>
    <t>2104.602</t>
  </si>
  <si>
    <t>PIPE BURSTING PIT</t>
  </si>
  <si>
    <t>SANITARY SEWER SERVICE ABANDONMENT</t>
  </si>
  <si>
    <t>ABANDON WATER SERVICE</t>
  </si>
  <si>
    <t>2104.603</t>
  </si>
  <si>
    <t>ABANDON WATER MAIN</t>
  </si>
  <si>
    <t>2106.507</t>
  </si>
  <si>
    <t>EXCAVATION - ROCK (SANITARY SEWER)</t>
  </si>
  <si>
    <t>2106.607</t>
  </si>
  <si>
    <t>EXCAVATION - ROCK (WATERMAIN)</t>
  </si>
  <si>
    <t>2106.609</t>
  </si>
  <si>
    <t>2123.610</t>
  </si>
  <si>
    <t>TRACTOR MOUNTED BACKHOE</t>
  </si>
  <si>
    <t>2301.504</t>
  </si>
  <si>
    <t>CONCRETE PAVEMENT 4"</t>
  </si>
  <si>
    <t>2451.609</t>
  </si>
  <si>
    <t>GRANULAR BACKFILL (SEWER)</t>
  </si>
  <si>
    <t>GRANULAR BACKFILL (WATER)</t>
  </si>
  <si>
    <t>GRANULAR PIPE BEDDING</t>
  </si>
  <si>
    <t>AGGREGATE FOUNDATION</t>
  </si>
  <si>
    <t>2502.604</t>
  </si>
  <si>
    <t>2503.602</t>
  </si>
  <si>
    <t>INSTALL SEWER COUPLING</t>
  </si>
  <si>
    <t>FIELD CORE DRILL SANITARY SEWER CONNECTION</t>
  </si>
  <si>
    <t>TELEVISE REPAIRED SEWER SERVICES (LATERAL LAUNCH FROM SEWER MAIN)</t>
  </si>
  <si>
    <t>2503.603</t>
  </si>
  <si>
    <t>6" DUCTILE IRON PIPE SANITARY SERVICE PIPE</t>
  </si>
  <si>
    <t>SANITARY SEWER SERVICE STEEL CASING (18" DIA)</t>
  </si>
  <si>
    <t>10" DUCTILE IRON PIPE SANITARY SERVICE PIPE</t>
  </si>
  <si>
    <t>2504.602</t>
  </si>
  <si>
    <t>EXCAVATION FOR WATER MAIN OFFSET</t>
  </si>
  <si>
    <t>REPAIR VALVE BOX</t>
  </si>
  <si>
    <t>HYDRANT</t>
  </si>
  <si>
    <t>VALVE BOX</t>
  </si>
  <si>
    <t>1" CORPORATION STOP</t>
  </si>
  <si>
    <t>1.5" CORPORATION STOP</t>
  </si>
  <si>
    <t>2" CORPORATION STOP</t>
  </si>
  <si>
    <t>16" BUTTERFLY VALVE &amp; BOX</t>
  </si>
  <si>
    <t>4" GATE VALVE &amp; BOX</t>
  </si>
  <si>
    <t>6" GATE VALVE &amp; BOX</t>
  </si>
  <si>
    <t>8" GATE VALVE &amp; BOX</t>
  </si>
  <si>
    <t>12" GATE VALVE &amp; BOX</t>
  </si>
  <si>
    <t>SACRIFICIAL ANODE RETROFIT</t>
  </si>
  <si>
    <t>SACRIFICAL ANODE NEW</t>
  </si>
  <si>
    <t>CATHODIC PROTECTION TEST STATION</t>
  </si>
  <si>
    <t>CURB BOX</t>
  </si>
  <si>
    <t>1" CURB STOP &amp; BOX</t>
  </si>
  <si>
    <t>1.5" CURB STOP &amp; BOX</t>
  </si>
  <si>
    <t>2" CURB STOP &amp; BOX</t>
  </si>
  <si>
    <t>WATER UTILITY HOLE</t>
  </si>
  <si>
    <t>TEMPORARY AIR VENT</t>
  </si>
  <si>
    <t>2504.603</t>
  </si>
  <si>
    <t>1" TYPE K COPPER PIPE</t>
  </si>
  <si>
    <t>1.5" TYPE K COPPER PIPE</t>
  </si>
  <si>
    <t>2" TYPE K COPPER PIPE</t>
  </si>
  <si>
    <t>4" WATERMAIN DUCTILE IRON CL 53</t>
  </si>
  <si>
    <t>6" WATERMAIN DUCTILE IRON CL 53</t>
  </si>
  <si>
    <t>8" WATERMAIN DUCTILE IRON CL 52</t>
  </si>
  <si>
    <t>12" WATERMAIN DUCTILE IRON CL 52</t>
  </si>
  <si>
    <t>16" WATERMAIN DUCTILE IRON CL 52</t>
  </si>
  <si>
    <t>8" WATERMAIN HDPE (DIPS-SDR11) - PIPE BURSTING</t>
  </si>
  <si>
    <t>2504.608</t>
  </si>
  <si>
    <t>DUCTILE IRON FITTINGS</t>
  </si>
  <si>
    <t>2506.502</t>
  </si>
  <si>
    <t>INSTALL CASTING</t>
  </si>
  <si>
    <t>2506.601</t>
  </si>
  <si>
    <t>2506.602</t>
  </si>
  <si>
    <t>POTHOLE EXISTING UTILITY (PER SAN MH LOCATION)</t>
  </si>
  <si>
    <t>RECONSTRUCT SANITARY MANHOLE</t>
  </si>
  <si>
    <t>CONSTRUCT SANITARY MANHOLE, DESIGN TYPE SPECIAL - MH114910</t>
  </si>
  <si>
    <t>CONSTRUCT SANITARY MANHOLE, DESIGN TYPE SPECIAL - MH114926</t>
  </si>
  <si>
    <t>CONSTRUCT SANITARY MANHOLE, DESIGN TYPE SPECIAL - MH114723</t>
  </si>
  <si>
    <t>CONSTRUCT SANITARY MANHOLE, DESIGN TYPE SPECIAL - MH114928</t>
  </si>
  <si>
    <t>2519.607</t>
  </si>
  <si>
    <t>CLSM HIGH DENSITY</t>
  </si>
  <si>
    <t>2533.503</t>
  </si>
  <si>
    <t>PORTABLE PRECAST CONC BARRIER DES 8337</t>
  </si>
  <si>
    <t>2563.601</t>
  </si>
  <si>
    <t>2573.502</t>
  </si>
  <si>
    <t>STORM DRAIN INLET PROTECTION</t>
  </si>
  <si>
    <t>2573.510</t>
  </si>
  <si>
    <t>2573.601</t>
  </si>
  <si>
    <t>ROBERT STREET ADVANCED UTILITY CONSTRUCTION PHASE 2</t>
  </si>
  <si>
    <t>12" PIPE SEWER C900 DR25</t>
  </si>
  <si>
    <t>STORM SEWER TEMPORARY CONVEYANCE</t>
  </si>
  <si>
    <t>RECONNECT TO EXISTING SANITARY SEWER SERVICE</t>
  </si>
  <si>
    <t>BID FORM FOR EVENT # 1521
CITY PROJECT 25-P-1475</t>
  </si>
  <si>
    <t>Thomas and Sons</t>
  </si>
  <si>
    <t>Bituminous Roadway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</si>
</sst>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9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6" fillId="0" borderId="1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165" fontId="26" fillId="0" borderId="1" xfId="0" applyNumberFormat="1" applyFont="1" applyBorder="1" applyAlignment="1">
      <alignment horizontal="center" wrapText="1"/>
    </xf>
    <xf numFmtId="3" fontId="25" fillId="0" borderId="1" xfId="0" applyNumberFormat="1" applyFont="1" applyBorder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1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3" fontId="29" fillId="0" borderId="0" xfId="0" applyNumberFormat="1" applyFont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164" fontId="29" fillId="0" borderId="0" xfId="0" applyNumberFormat="1" applyFont="1" applyAlignment="1">
      <alignment wrapText="1"/>
    </xf>
    <xf numFmtId="164" fontId="25" fillId="0" borderId="0" xfId="0" applyNumberFormat="1" applyFont="1" applyAlignment="1">
      <alignment wrapText="1"/>
    </xf>
    <xf numFmtId="164" fontId="26" fillId="0" borderId="12" xfId="0" applyNumberFormat="1" applyFont="1" applyBorder="1" applyAlignment="1">
      <alignment wrapText="1"/>
    </xf>
    <xf numFmtId="0" fontId="30" fillId="33" borderId="1" xfId="0" applyFont="1" applyFill="1" applyBorder="1" applyAlignment="1">
      <alignment horizontal="center" wrapText="1"/>
    </xf>
    <xf numFmtId="3" fontId="30" fillId="33" borderId="1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30" fillId="33" borderId="11" xfId="0" applyFont="1" applyFill="1" applyBorder="1" applyAlignment="1">
      <alignment horizontal="center" wrapText="1"/>
    </xf>
    <xf numFmtId="164" fontId="30" fillId="33" borderId="12" xfId="0" applyNumberFormat="1" applyFont="1" applyFill="1" applyBorder="1" applyAlignment="1">
      <alignment horizontal="center" wrapText="1"/>
    </xf>
    <xf numFmtId="0" fontId="31" fillId="34" borderId="11" xfId="0" applyFont="1" applyFill="1" applyBorder="1" applyAlignment="1">
      <alignment vertical="center" wrapText="1"/>
    </xf>
    <xf numFmtId="164" fontId="26" fillId="0" borderId="15" xfId="0" applyNumberFormat="1" applyFont="1" applyBorder="1" applyAlignment="1">
      <alignment wrapText="1"/>
    </xf>
    <xf numFmtId="0" fontId="26" fillId="33" borderId="1" xfId="0" applyFont="1" applyFill="1" applyBorder="1" applyAlignment="1">
      <alignment horizontal="center" wrapText="1"/>
    </xf>
    <xf numFmtId="0" fontId="28" fillId="34" borderId="1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wrapText="1"/>
    </xf>
    <xf numFmtId="164" fontId="27" fillId="34" borderId="18" xfId="0" applyNumberFormat="1" applyFont="1" applyFill="1" applyBorder="1" applyAlignment="1">
      <alignment horizontal="center" wrapText="1"/>
    </xf>
    <xf numFmtId="164" fontId="27" fillId="34" borderId="19" xfId="0" applyNumberFormat="1" applyFont="1" applyFill="1" applyBorder="1" applyAlignment="1">
      <alignment horizontal="center" wrapText="1"/>
    </xf>
    <xf numFmtId="0" fontId="30" fillId="33" borderId="14" xfId="0" applyFont="1" applyFill="1" applyBorder="1" applyAlignment="1">
      <alignment horizontal="center" wrapText="1"/>
    </xf>
    <xf numFmtId="3" fontId="25" fillId="0" borderId="14" xfId="0" applyNumberFormat="1" applyFont="1" applyBorder="1" applyAlignment="1">
      <alignment horizontal="center" wrapText="1"/>
    </xf>
    <xf numFmtId="3" fontId="25" fillId="0" borderId="20" xfId="0" applyNumberFormat="1" applyFont="1" applyBorder="1" applyAlignment="1">
      <alignment horizontal="center" wrapText="1"/>
    </xf>
    <xf numFmtId="0" fontId="28" fillId="34" borderId="21" xfId="0" applyFont="1" applyFill="1" applyBorder="1" applyAlignment="1">
      <alignment wrapText="1"/>
    </xf>
    <xf numFmtId="164" fontId="30" fillId="33" borderId="11" xfId="0" applyNumberFormat="1" applyFont="1" applyFill="1" applyBorder="1" applyAlignment="1">
      <alignment horizontal="center" wrapText="1"/>
    </xf>
    <xf numFmtId="164" fontId="25" fillId="0" borderId="11" xfId="73" applyNumberFormat="1" applyFont="1" applyBorder="1" applyAlignment="1">
      <alignment wrapText="1"/>
    </xf>
    <xf numFmtId="164" fontId="25" fillId="0" borderId="11" xfId="73" applyNumberFormat="1" applyFont="1" applyFill="1" applyBorder="1" applyAlignment="1"/>
    <xf numFmtId="164" fontId="25" fillId="0" borderId="11" xfId="0" applyNumberFormat="1" applyFont="1" applyBorder="1"/>
    <xf numFmtId="164" fontId="25" fillId="0" borderId="24" xfId="0" applyNumberFormat="1" applyFont="1" applyBorder="1"/>
    <xf numFmtId="164" fontId="27" fillId="34" borderId="21" xfId="0" applyNumberFormat="1" applyFont="1" applyFill="1" applyBorder="1" applyAlignment="1">
      <alignment horizontal="center" wrapText="1"/>
    </xf>
    <xf numFmtId="0" fontId="27" fillId="33" borderId="25" xfId="0" applyFont="1" applyFill="1" applyBorder="1" applyAlignment="1">
      <alignment horizontal="center" wrapText="1"/>
    </xf>
    <xf numFmtId="164" fontId="25" fillId="0" borderId="13" xfId="0" applyNumberFormat="1" applyFont="1" applyBorder="1"/>
    <xf numFmtId="164" fontId="26" fillId="0" borderId="26" xfId="0" applyNumberFormat="1" applyFont="1" applyBorder="1" applyAlignment="1">
      <alignment wrapText="1"/>
    </xf>
    <xf numFmtId="0" fontId="28" fillId="33" borderId="1" xfId="0" applyFont="1" applyFill="1" applyBorder="1" applyAlignment="1">
      <alignment horizontal="center" wrapText="1"/>
    </xf>
    <xf numFmtId="0" fontId="28" fillId="33" borderId="16" xfId="0" applyFont="1" applyFill="1" applyBorder="1" applyAlignment="1">
      <alignment horizontal="center" wrapText="1"/>
    </xf>
    <xf numFmtId="0" fontId="27" fillId="33" borderId="27" xfId="0" applyFont="1" applyFill="1" applyBorder="1" applyAlignment="1">
      <alignment horizontal="center" wrapText="1"/>
    </xf>
    <xf numFmtId="0" fontId="32" fillId="33" borderId="22" xfId="0" applyFont="1" applyFill="1" applyBorder="1" applyAlignment="1">
      <alignment horizontal="center" wrapText="1"/>
    </xf>
    <xf numFmtId="0" fontId="32" fillId="33" borderId="23" xfId="0" applyFont="1" applyFill="1" applyBorder="1" applyAlignment="1">
      <alignment horizontal="center" wrapText="1"/>
    </xf>
  </cellXfs>
  <cellStyles count="7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" xfId="73" builtinId="4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6"/>
  <sheetViews>
    <sheetView tabSelected="1" topLeftCell="A59" zoomScaleNormal="100" zoomScaleSheetLayoutView="90" workbookViewId="0">
      <selection activeCell="N10" sqref="N10"/>
    </sheetView>
  </sheetViews>
  <sheetFormatPr defaultColWidth="9.140625" defaultRowHeight="15.75"/>
  <cols>
    <col min="1" max="1" width="5.42578125" style="2" customWidth="1"/>
    <col min="2" max="2" width="10" style="2" customWidth="1"/>
    <col min="3" max="3" width="50.28515625" style="2" customWidth="1"/>
    <col min="4" max="4" width="9.5703125" style="11" customWidth="1"/>
    <col min="5" max="5" width="13" style="3" customWidth="1"/>
    <col min="6" max="6" width="18" style="13" customWidth="1"/>
    <col min="7" max="7" width="20.85546875" style="13" customWidth="1"/>
    <col min="8" max="8" width="14.5703125" style="2" customWidth="1"/>
    <col min="9" max="9" width="19.5703125" style="2" customWidth="1"/>
    <col min="10" max="16384" width="9.140625" style="2"/>
  </cols>
  <sheetData>
    <row r="1" spans="1:9" ht="16.5" customHeight="1">
      <c r="A1" s="22" t="s">
        <v>147</v>
      </c>
      <c r="B1" s="22"/>
      <c r="C1" s="22"/>
      <c r="D1" s="22"/>
      <c r="E1" s="22"/>
      <c r="F1" s="22"/>
      <c r="G1" s="22"/>
      <c r="H1" s="22"/>
      <c r="I1" s="22"/>
    </row>
    <row r="2" spans="1:9" ht="15.75" customHeight="1">
      <c r="A2" s="41" t="s">
        <v>151</v>
      </c>
      <c r="B2" s="41"/>
      <c r="C2" s="41"/>
      <c r="D2" s="41"/>
      <c r="E2" s="41"/>
      <c r="F2" s="41"/>
      <c r="G2" s="41"/>
      <c r="H2" s="41"/>
      <c r="I2" s="41"/>
    </row>
    <row r="3" spans="1:9" ht="16.5" thickBot="1">
      <c r="A3" s="41"/>
      <c r="B3" s="41"/>
      <c r="C3" s="41"/>
      <c r="D3" s="41"/>
      <c r="E3" s="41"/>
      <c r="F3" s="42"/>
      <c r="G3" s="42"/>
      <c r="H3" s="42"/>
      <c r="I3" s="42"/>
    </row>
    <row r="4" spans="1:9" ht="29.25" customHeight="1">
      <c r="A4" s="38"/>
      <c r="B4" s="43"/>
      <c r="C4" s="43"/>
      <c r="D4" s="43"/>
      <c r="E4" s="25"/>
      <c r="F4" s="44" t="s">
        <v>152</v>
      </c>
      <c r="G4" s="45"/>
      <c r="H4" s="44" t="s">
        <v>153</v>
      </c>
      <c r="I4" s="45"/>
    </row>
    <row r="5" spans="1:9">
      <c r="A5" s="18" t="s">
        <v>0</v>
      </c>
      <c r="B5" s="15" t="s">
        <v>1</v>
      </c>
      <c r="C5" s="15" t="s">
        <v>2</v>
      </c>
      <c r="D5" s="16" t="s">
        <v>3</v>
      </c>
      <c r="E5" s="28" t="s">
        <v>4</v>
      </c>
      <c r="F5" s="32" t="s">
        <v>5</v>
      </c>
      <c r="G5" s="19" t="s">
        <v>6</v>
      </c>
      <c r="H5" s="32" t="s">
        <v>5</v>
      </c>
      <c r="I5" s="19" t="s">
        <v>6</v>
      </c>
    </row>
    <row r="6" spans="1:9">
      <c r="A6" s="18" t="s">
        <v>7</v>
      </c>
      <c r="B6" s="15" t="s">
        <v>8</v>
      </c>
      <c r="C6" s="15"/>
      <c r="D6" s="16" t="s">
        <v>9</v>
      </c>
      <c r="E6" s="28"/>
      <c r="F6" s="32" t="s">
        <v>10</v>
      </c>
      <c r="G6" s="19" t="s">
        <v>10</v>
      </c>
      <c r="H6" s="32"/>
      <c r="I6" s="19"/>
    </row>
    <row r="7" spans="1:9">
      <c r="A7" s="4">
        <v>1</v>
      </c>
      <c r="B7" s="5" t="s">
        <v>43</v>
      </c>
      <c r="C7" s="1" t="s">
        <v>26</v>
      </c>
      <c r="D7" s="6">
        <v>1</v>
      </c>
      <c r="E7" s="29" t="s">
        <v>11</v>
      </c>
      <c r="F7" s="33">
        <v>40000</v>
      </c>
      <c r="G7" s="14">
        <f>D7*F7</f>
        <v>40000</v>
      </c>
      <c r="H7" s="33">
        <v>20000</v>
      </c>
      <c r="I7" s="14">
        <v>20000</v>
      </c>
    </row>
    <row r="8" spans="1:9">
      <c r="A8" s="4">
        <f>A7+1</f>
        <v>2</v>
      </c>
      <c r="B8" s="5" t="s">
        <v>43</v>
      </c>
      <c r="C8" s="1" t="s">
        <v>27</v>
      </c>
      <c r="D8" s="6">
        <v>1</v>
      </c>
      <c r="E8" s="29" t="s">
        <v>11</v>
      </c>
      <c r="F8" s="33">
        <v>15000</v>
      </c>
      <c r="G8" s="14">
        <f t="shared" ref="G8:G59" si="0">D8*F8</f>
        <v>15000</v>
      </c>
      <c r="H8" s="33">
        <v>10000</v>
      </c>
      <c r="I8" s="14">
        <v>10000</v>
      </c>
    </row>
    <row r="9" spans="1:9">
      <c r="A9" s="4">
        <f t="shared" ref="A9:A72" si="1">A8+1</f>
        <v>3</v>
      </c>
      <c r="B9" s="5" t="s">
        <v>44</v>
      </c>
      <c r="C9" s="1" t="s">
        <v>15</v>
      </c>
      <c r="D9" s="6">
        <v>1</v>
      </c>
      <c r="E9" s="29" t="s">
        <v>11</v>
      </c>
      <c r="F9" s="33">
        <v>713000</v>
      </c>
      <c r="G9" s="14">
        <f t="shared" si="0"/>
        <v>713000</v>
      </c>
      <c r="H9" s="33">
        <v>400000</v>
      </c>
      <c r="I9" s="14">
        <v>400000</v>
      </c>
    </row>
    <row r="10" spans="1:9">
      <c r="A10" s="4">
        <f t="shared" si="1"/>
        <v>4</v>
      </c>
      <c r="B10" s="5" t="s">
        <v>45</v>
      </c>
      <c r="C10" s="1" t="s">
        <v>46</v>
      </c>
      <c r="D10" s="6">
        <v>14</v>
      </c>
      <c r="E10" s="29" t="s">
        <v>12</v>
      </c>
      <c r="F10" s="34">
        <v>2000</v>
      </c>
      <c r="G10" s="14">
        <f t="shared" si="0"/>
        <v>28000</v>
      </c>
      <c r="H10" s="33">
        <v>2140</v>
      </c>
      <c r="I10" s="14">
        <v>29960</v>
      </c>
    </row>
    <row r="11" spans="1:9">
      <c r="A11" s="4">
        <f t="shared" si="1"/>
        <v>5</v>
      </c>
      <c r="B11" s="5" t="s">
        <v>47</v>
      </c>
      <c r="C11" s="1" t="s">
        <v>28</v>
      </c>
      <c r="D11" s="6">
        <v>6</v>
      </c>
      <c r="E11" s="29" t="s">
        <v>12</v>
      </c>
      <c r="F11" s="34">
        <v>1400</v>
      </c>
      <c r="G11" s="14">
        <f t="shared" si="0"/>
        <v>8400</v>
      </c>
      <c r="H11" s="34">
        <v>1600</v>
      </c>
      <c r="I11" s="14">
        <v>9600</v>
      </c>
    </row>
    <row r="12" spans="1:9">
      <c r="A12" s="4">
        <f t="shared" si="1"/>
        <v>6</v>
      </c>
      <c r="B12" s="5" t="s">
        <v>47</v>
      </c>
      <c r="C12" s="1" t="s">
        <v>48</v>
      </c>
      <c r="D12" s="6">
        <v>15</v>
      </c>
      <c r="E12" s="29" t="s">
        <v>12</v>
      </c>
      <c r="F12" s="34">
        <v>1000</v>
      </c>
      <c r="G12" s="14">
        <f t="shared" si="0"/>
        <v>15000</v>
      </c>
      <c r="H12" s="34">
        <v>510</v>
      </c>
      <c r="I12" s="14">
        <v>7650</v>
      </c>
    </row>
    <row r="13" spans="1:9">
      <c r="A13" s="4">
        <f t="shared" si="1"/>
        <v>7</v>
      </c>
      <c r="B13" s="5" t="s">
        <v>47</v>
      </c>
      <c r="C13" s="1" t="s">
        <v>49</v>
      </c>
      <c r="D13" s="6">
        <v>15</v>
      </c>
      <c r="E13" s="29" t="s">
        <v>12</v>
      </c>
      <c r="F13" s="34">
        <v>1500</v>
      </c>
      <c r="G13" s="14">
        <f t="shared" si="0"/>
        <v>22500</v>
      </c>
      <c r="H13" s="34">
        <v>1110</v>
      </c>
      <c r="I13" s="14">
        <v>16650</v>
      </c>
    </row>
    <row r="14" spans="1:9">
      <c r="A14" s="4">
        <f t="shared" si="1"/>
        <v>8</v>
      </c>
      <c r="B14" s="5" t="s">
        <v>47</v>
      </c>
      <c r="C14" s="1" t="s">
        <v>50</v>
      </c>
      <c r="D14" s="6">
        <v>5</v>
      </c>
      <c r="E14" s="29" t="s">
        <v>12</v>
      </c>
      <c r="F14" s="34">
        <v>1500</v>
      </c>
      <c r="G14" s="14">
        <f t="shared" si="0"/>
        <v>7500</v>
      </c>
      <c r="H14" s="34">
        <v>1150</v>
      </c>
      <c r="I14" s="14">
        <v>5750</v>
      </c>
    </row>
    <row r="15" spans="1:9">
      <c r="A15" s="4">
        <f t="shared" si="1"/>
        <v>9</v>
      </c>
      <c r="B15" s="5" t="s">
        <v>47</v>
      </c>
      <c r="C15" s="1" t="s">
        <v>51</v>
      </c>
      <c r="D15" s="6">
        <v>6</v>
      </c>
      <c r="E15" s="29" t="s">
        <v>12</v>
      </c>
      <c r="F15" s="34">
        <v>300</v>
      </c>
      <c r="G15" s="14">
        <f t="shared" si="0"/>
        <v>1800</v>
      </c>
      <c r="H15" s="34">
        <v>75</v>
      </c>
      <c r="I15" s="14">
        <v>450</v>
      </c>
    </row>
    <row r="16" spans="1:9">
      <c r="A16" s="4">
        <f t="shared" si="1"/>
        <v>10</v>
      </c>
      <c r="B16" s="5" t="s">
        <v>47</v>
      </c>
      <c r="C16" s="1" t="s">
        <v>52</v>
      </c>
      <c r="D16" s="6">
        <v>2</v>
      </c>
      <c r="E16" s="29" t="s">
        <v>12</v>
      </c>
      <c r="F16" s="34">
        <v>2000</v>
      </c>
      <c r="G16" s="14">
        <f t="shared" si="0"/>
        <v>4000</v>
      </c>
      <c r="H16" s="34">
        <v>1720</v>
      </c>
      <c r="I16" s="14">
        <v>3440</v>
      </c>
    </row>
    <row r="17" spans="1:9" ht="15" customHeight="1">
      <c r="A17" s="4">
        <f t="shared" si="1"/>
        <v>11</v>
      </c>
      <c r="B17" s="5" t="s">
        <v>53</v>
      </c>
      <c r="C17" s="1" t="s">
        <v>54</v>
      </c>
      <c r="D17" s="6">
        <v>950</v>
      </c>
      <c r="E17" s="29" t="s">
        <v>20</v>
      </c>
      <c r="F17" s="34">
        <v>6</v>
      </c>
      <c r="G17" s="14">
        <f t="shared" si="0"/>
        <v>5700</v>
      </c>
      <c r="H17" s="34">
        <v>6</v>
      </c>
      <c r="I17" s="14">
        <v>5700</v>
      </c>
    </row>
    <row r="18" spans="1:9">
      <c r="A18" s="4">
        <f t="shared" si="1"/>
        <v>12</v>
      </c>
      <c r="B18" s="5" t="s">
        <v>53</v>
      </c>
      <c r="C18" s="1" t="s">
        <v>29</v>
      </c>
      <c r="D18" s="6">
        <v>4300</v>
      </c>
      <c r="E18" s="29" t="s">
        <v>20</v>
      </c>
      <c r="F18" s="34">
        <v>6</v>
      </c>
      <c r="G18" s="14">
        <f t="shared" si="0"/>
        <v>25800</v>
      </c>
      <c r="H18" s="34">
        <v>2.5</v>
      </c>
      <c r="I18" s="14">
        <v>10750</v>
      </c>
    </row>
    <row r="19" spans="1:9">
      <c r="A19" s="4">
        <f t="shared" si="1"/>
        <v>13</v>
      </c>
      <c r="B19" s="5" t="s">
        <v>53</v>
      </c>
      <c r="C19" s="1" t="s">
        <v>31</v>
      </c>
      <c r="D19" s="6">
        <v>100</v>
      </c>
      <c r="E19" s="29" t="s">
        <v>20</v>
      </c>
      <c r="F19" s="34">
        <v>25</v>
      </c>
      <c r="G19" s="14">
        <f t="shared" si="0"/>
        <v>2500</v>
      </c>
      <c r="H19" s="34">
        <v>15</v>
      </c>
      <c r="I19" s="14">
        <v>1500</v>
      </c>
    </row>
    <row r="20" spans="1:9">
      <c r="A20" s="4">
        <f t="shared" si="1"/>
        <v>14</v>
      </c>
      <c r="B20" s="5" t="s">
        <v>53</v>
      </c>
      <c r="C20" s="1" t="s">
        <v>32</v>
      </c>
      <c r="D20" s="6">
        <v>252</v>
      </c>
      <c r="E20" s="29" t="s">
        <v>20</v>
      </c>
      <c r="F20" s="34">
        <v>21</v>
      </c>
      <c r="G20" s="14">
        <f t="shared" si="0"/>
        <v>5292</v>
      </c>
      <c r="H20" s="34">
        <v>18</v>
      </c>
      <c r="I20" s="14">
        <v>4536</v>
      </c>
    </row>
    <row r="21" spans="1:9">
      <c r="A21" s="4">
        <f t="shared" si="1"/>
        <v>15</v>
      </c>
      <c r="B21" s="5" t="s">
        <v>53</v>
      </c>
      <c r="C21" s="1" t="s">
        <v>55</v>
      </c>
      <c r="D21" s="6">
        <v>640</v>
      </c>
      <c r="E21" s="29" t="s">
        <v>20</v>
      </c>
      <c r="F21" s="34">
        <v>8</v>
      </c>
      <c r="G21" s="14">
        <f t="shared" si="0"/>
        <v>5120</v>
      </c>
      <c r="H21" s="34">
        <v>6.5</v>
      </c>
      <c r="I21" s="14">
        <v>4160</v>
      </c>
    </row>
    <row r="22" spans="1:9">
      <c r="A22" s="4">
        <f t="shared" si="1"/>
        <v>16</v>
      </c>
      <c r="B22" s="5" t="s">
        <v>53</v>
      </c>
      <c r="C22" s="1" t="s">
        <v>56</v>
      </c>
      <c r="D22" s="6">
        <v>400</v>
      </c>
      <c r="E22" s="29" t="s">
        <v>20</v>
      </c>
      <c r="F22" s="34">
        <v>21</v>
      </c>
      <c r="G22" s="14">
        <f t="shared" si="0"/>
        <v>8400</v>
      </c>
      <c r="H22" s="34">
        <v>14</v>
      </c>
      <c r="I22" s="14">
        <v>5600</v>
      </c>
    </row>
    <row r="23" spans="1:9">
      <c r="A23" s="4">
        <f t="shared" si="1"/>
        <v>17</v>
      </c>
      <c r="B23" s="5" t="s">
        <v>53</v>
      </c>
      <c r="C23" s="1" t="s">
        <v>57</v>
      </c>
      <c r="D23" s="6">
        <v>350</v>
      </c>
      <c r="E23" s="29" t="s">
        <v>20</v>
      </c>
      <c r="F23" s="34">
        <v>25</v>
      </c>
      <c r="G23" s="14">
        <f t="shared" si="0"/>
        <v>8750</v>
      </c>
      <c r="H23" s="34">
        <v>5</v>
      </c>
      <c r="I23" s="14">
        <v>1750</v>
      </c>
    </row>
    <row r="24" spans="1:9">
      <c r="A24" s="4">
        <f t="shared" si="1"/>
        <v>18</v>
      </c>
      <c r="B24" s="5" t="s">
        <v>58</v>
      </c>
      <c r="C24" s="1" t="s">
        <v>19</v>
      </c>
      <c r="D24" s="6">
        <v>4065</v>
      </c>
      <c r="E24" s="29" t="s">
        <v>21</v>
      </c>
      <c r="F24" s="34">
        <v>37</v>
      </c>
      <c r="G24" s="14">
        <f t="shared" si="0"/>
        <v>150405</v>
      </c>
      <c r="H24" s="34">
        <v>15</v>
      </c>
      <c r="I24" s="14">
        <v>60975</v>
      </c>
    </row>
    <row r="25" spans="1:9">
      <c r="A25" s="4">
        <f t="shared" si="1"/>
        <v>19</v>
      </c>
      <c r="B25" s="5" t="s">
        <v>58</v>
      </c>
      <c r="C25" s="1" t="s">
        <v>59</v>
      </c>
      <c r="D25" s="6">
        <v>35</v>
      </c>
      <c r="E25" s="29" t="s">
        <v>21</v>
      </c>
      <c r="F25" s="34">
        <v>27</v>
      </c>
      <c r="G25" s="14">
        <f t="shared" si="0"/>
        <v>945</v>
      </c>
      <c r="H25" s="34">
        <v>32</v>
      </c>
      <c r="I25" s="14">
        <v>1120</v>
      </c>
    </row>
    <row r="26" spans="1:9">
      <c r="A26" s="4">
        <f t="shared" si="1"/>
        <v>20</v>
      </c>
      <c r="B26" s="5" t="s">
        <v>60</v>
      </c>
      <c r="C26" s="1" t="s">
        <v>61</v>
      </c>
      <c r="D26" s="6">
        <v>430</v>
      </c>
      <c r="E26" s="29" t="s">
        <v>62</v>
      </c>
      <c r="F26" s="34">
        <v>10</v>
      </c>
      <c r="G26" s="14">
        <f t="shared" si="0"/>
        <v>4300</v>
      </c>
      <c r="H26" s="34">
        <v>4.5</v>
      </c>
      <c r="I26" s="14">
        <v>1935</v>
      </c>
    </row>
    <row r="27" spans="1:9">
      <c r="A27" s="4">
        <f t="shared" si="1"/>
        <v>21</v>
      </c>
      <c r="B27" s="5" t="s">
        <v>60</v>
      </c>
      <c r="C27" s="1" t="s">
        <v>63</v>
      </c>
      <c r="D27" s="6">
        <v>7300</v>
      </c>
      <c r="E27" s="29" t="s">
        <v>62</v>
      </c>
      <c r="F27" s="34">
        <v>2</v>
      </c>
      <c r="G27" s="14">
        <f t="shared" si="0"/>
        <v>14600</v>
      </c>
      <c r="H27" s="34">
        <v>2.5</v>
      </c>
      <c r="I27" s="14">
        <v>18250</v>
      </c>
    </row>
    <row r="28" spans="1:9">
      <c r="A28" s="4">
        <f t="shared" si="1"/>
        <v>22</v>
      </c>
      <c r="B28" s="5" t="s">
        <v>60</v>
      </c>
      <c r="C28" s="1" t="s">
        <v>64</v>
      </c>
      <c r="D28" s="6">
        <v>100</v>
      </c>
      <c r="E28" s="29" t="s">
        <v>62</v>
      </c>
      <c r="F28" s="34">
        <v>8</v>
      </c>
      <c r="G28" s="14">
        <f t="shared" si="0"/>
        <v>800</v>
      </c>
      <c r="H28" s="34">
        <v>2.5</v>
      </c>
      <c r="I28" s="14">
        <v>250</v>
      </c>
    </row>
    <row r="29" spans="1:9">
      <c r="A29" s="4">
        <f t="shared" si="1"/>
        <v>23</v>
      </c>
      <c r="B29" s="5" t="s">
        <v>65</v>
      </c>
      <c r="C29" s="1" t="s">
        <v>66</v>
      </c>
      <c r="D29" s="6">
        <v>6</v>
      </c>
      <c r="E29" s="29" t="s">
        <v>12</v>
      </c>
      <c r="F29" s="34">
        <v>13500</v>
      </c>
      <c r="G29" s="14">
        <f t="shared" si="0"/>
        <v>81000</v>
      </c>
      <c r="H29" s="34">
        <v>7810</v>
      </c>
      <c r="I29" s="14">
        <v>46860</v>
      </c>
    </row>
    <row r="30" spans="1:9">
      <c r="A30" s="4">
        <f t="shared" si="1"/>
        <v>24</v>
      </c>
      <c r="B30" s="5" t="s">
        <v>65</v>
      </c>
      <c r="C30" s="1" t="s">
        <v>67</v>
      </c>
      <c r="D30" s="6">
        <v>37</v>
      </c>
      <c r="E30" s="29" t="s">
        <v>12</v>
      </c>
      <c r="F30" s="34">
        <v>5500</v>
      </c>
      <c r="G30" s="14">
        <f t="shared" si="0"/>
        <v>203500</v>
      </c>
      <c r="H30" s="34">
        <v>17205</v>
      </c>
      <c r="I30" s="14">
        <v>636585</v>
      </c>
    </row>
    <row r="31" spans="1:9">
      <c r="A31" s="4">
        <f t="shared" si="1"/>
        <v>25</v>
      </c>
      <c r="B31" s="5" t="s">
        <v>65</v>
      </c>
      <c r="C31" s="1" t="s">
        <v>68</v>
      </c>
      <c r="D31" s="6">
        <v>14</v>
      </c>
      <c r="E31" s="29" t="s">
        <v>12</v>
      </c>
      <c r="F31" s="34">
        <v>1500</v>
      </c>
      <c r="G31" s="14">
        <f t="shared" si="0"/>
        <v>21000</v>
      </c>
      <c r="H31" s="34">
        <v>3450</v>
      </c>
      <c r="I31" s="14">
        <v>48300</v>
      </c>
    </row>
    <row r="32" spans="1:9">
      <c r="A32" s="4">
        <f t="shared" si="1"/>
        <v>26</v>
      </c>
      <c r="B32" s="5" t="s">
        <v>69</v>
      </c>
      <c r="C32" s="1" t="s">
        <v>30</v>
      </c>
      <c r="D32" s="6">
        <v>2135</v>
      </c>
      <c r="E32" s="29" t="s">
        <v>20</v>
      </c>
      <c r="F32" s="34">
        <v>20</v>
      </c>
      <c r="G32" s="14">
        <f t="shared" si="0"/>
        <v>42700</v>
      </c>
      <c r="H32" s="34">
        <v>16</v>
      </c>
      <c r="I32" s="14">
        <v>34160</v>
      </c>
    </row>
    <row r="33" spans="1:9">
      <c r="A33" s="4">
        <f t="shared" si="1"/>
        <v>27</v>
      </c>
      <c r="B33" s="5" t="s">
        <v>69</v>
      </c>
      <c r="C33" s="1" t="s">
        <v>70</v>
      </c>
      <c r="D33" s="6">
        <v>147</v>
      </c>
      <c r="E33" s="29" t="s">
        <v>20</v>
      </c>
      <c r="F33" s="34">
        <v>50</v>
      </c>
      <c r="G33" s="14">
        <f t="shared" si="0"/>
        <v>7350</v>
      </c>
      <c r="H33" s="34">
        <v>73</v>
      </c>
      <c r="I33" s="14">
        <v>10731</v>
      </c>
    </row>
    <row r="34" spans="1:9">
      <c r="A34" s="4">
        <f t="shared" si="1"/>
        <v>28</v>
      </c>
      <c r="B34" s="5" t="s">
        <v>71</v>
      </c>
      <c r="C34" s="1" t="s">
        <v>72</v>
      </c>
      <c r="D34" s="6">
        <v>750</v>
      </c>
      <c r="E34" s="29" t="s">
        <v>22</v>
      </c>
      <c r="F34" s="34">
        <v>5</v>
      </c>
      <c r="G34" s="14">
        <f t="shared" si="0"/>
        <v>3750</v>
      </c>
      <c r="H34" s="34">
        <v>230</v>
      </c>
      <c r="I34" s="14">
        <v>172500</v>
      </c>
    </row>
    <row r="35" spans="1:9">
      <c r="A35" s="4">
        <f t="shared" si="1"/>
        <v>29</v>
      </c>
      <c r="B35" s="5" t="s">
        <v>73</v>
      </c>
      <c r="C35" s="1" t="s">
        <v>74</v>
      </c>
      <c r="D35" s="6">
        <v>200</v>
      </c>
      <c r="E35" s="29" t="s">
        <v>22</v>
      </c>
      <c r="F35" s="34">
        <v>5</v>
      </c>
      <c r="G35" s="14">
        <f t="shared" si="0"/>
        <v>1000</v>
      </c>
      <c r="H35" s="34">
        <v>130.28</v>
      </c>
      <c r="I35" s="14">
        <v>26056</v>
      </c>
    </row>
    <row r="36" spans="1:9" ht="31.5">
      <c r="A36" s="4">
        <f t="shared" si="1"/>
        <v>30</v>
      </c>
      <c r="B36" s="5" t="s">
        <v>75</v>
      </c>
      <c r="C36" s="1" t="s">
        <v>33</v>
      </c>
      <c r="D36" s="6">
        <v>1000</v>
      </c>
      <c r="E36" s="29" t="s">
        <v>13</v>
      </c>
      <c r="F36" s="34">
        <v>50</v>
      </c>
      <c r="G36" s="14">
        <f t="shared" si="0"/>
        <v>50000</v>
      </c>
      <c r="H36" s="34">
        <v>53</v>
      </c>
      <c r="I36" s="14">
        <v>53000</v>
      </c>
    </row>
    <row r="37" spans="1:9">
      <c r="A37" s="4">
        <f t="shared" si="1"/>
        <v>31</v>
      </c>
      <c r="B37" s="5" t="s">
        <v>75</v>
      </c>
      <c r="C37" s="1" t="s">
        <v>34</v>
      </c>
      <c r="D37" s="6">
        <v>1500</v>
      </c>
      <c r="E37" s="29" t="s">
        <v>13</v>
      </c>
      <c r="F37" s="34">
        <v>5.6</v>
      </c>
      <c r="G37" s="14">
        <f t="shared" si="0"/>
        <v>8400</v>
      </c>
      <c r="H37" s="34">
        <v>32</v>
      </c>
      <c r="I37" s="14">
        <v>48000</v>
      </c>
    </row>
    <row r="38" spans="1:9">
      <c r="A38" s="4">
        <f t="shared" si="1"/>
        <v>32</v>
      </c>
      <c r="B38" s="5" t="s">
        <v>76</v>
      </c>
      <c r="C38" s="1" t="s">
        <v>77</v>
      </c>
      <c r="D38" s="6">
        <v>80</v>
      </c>
      <c r="E38" s="29" t="s">
        <v>14</v>
      </c>
      <c r="F38" s="34">
        <v>350</v>
      </c>
      <c r="G38" s="14">
        <f t="shared" si="0"/>
        <v>28000</v>
      </c>
      <c r="H38" s="34">
        <v>342</v>
      </c>
      <c r="I38" s="14">
        <v>27360</v>
      </c>
    </row>
    <row r="39" spans="1:9">
      <c r="A39" s="4">
        <f t="shared" si="1"/>
        <v>33</v>
      </c>
      <c r="B39" s="5" t="s">
        <v>76</v>
      </c>
      <c r="C39" s="1" t="s">
        <v>18</v>
      </c>
      <c r="D39" s="6">
        <v>80</v>
      </c>
      <c r="E39" s="29" t="s">
        <v>14</v>
      </c>
      <c r="F39" s="34">
        <v>200</v>
      </c>
      <c r="G39" s="14">
        <f t="shared" si="0"/>
        <v>16000</v>
      </c>
      <c r="H39" s="34">
        <v>235</v>
      </c>
      <c r="I39" s="14">
        <v>18800</v>
      </c>
    </row>
    <row r="40" spans="1:9">
      <c r="A40" s="4">
        <f t="shared" si="1"/>
        <v>34</v>
      </c>
      <c r="B40" s="5" t="s">
        <v>78</v>
      </c>
      <c r="C40" s="1" t="s">
        <v>79</v>
      </c>
      <c r="D40" s="6">
        <v>500</v>
      </c>
      <c r="E40" s="29" t="s">
        <v>21</v>
      </c>
      <c r="F40" s="34">
        <v>90</v>
      </c>
      <c r="G40" s="14">
        <f t="shared" si="0"/>
        <v>45000</v>
      </c>
      <c r="H40" s="34">
        <v>105</v>
      </c>
      <c r="I40" s="14">
        <v>52500</v>
      </c>
    </row>
    <row r="41" spans="1:9">
      <c r="A41" s="4">
        <f t="shared" si="1"/>
        <v>35</v>
      </c>
      <c r="B41" s="5" t="s">
        <v>80</v>
      </c>
      <c r="C41" s="1" t="s">
        <v>81</v>
      </c>
      <c r="D41" s="6">
        <v>1500</v>
      </c>
      <c r="E41" s="29" t="s">
        <v>13</v>
      </c>
      <c r="F41" s="34">
        <v>105</v>
      </c>
      <c r="G41" s="14">
        <f t="shared" si="0"/>
        <v>157500</v>
      </c>
      <c r="H41" s="34">
        <v>45</v>
      </c>
      <c r="I41" s="14">
        <v>67500</v>
      </c>
    </row>
    <row r="42" spans="1:9">
      <c r="A42" s="4">
        <f t="shared" si="1"/>
        <v>36</v>
      </c>
      <c r="B42" s="5" t="s">
        <v>80</v>
      </c>
      <c r="C42" s="1" t="s">
        <v>82</v>
      </c>
      <c r="D42" s="6">
        <v>500</v>
      </c>
      <c r="E42" s="29" t="s">
        <v>13</v>
      </c>
      <c r="F42" s="34">
        <v>105</v>
      </c>
      <c r="G42" s="14">
        <f t="shared" si="0"/>
        <v>52500</v>
      </c>
      <c r="H42" s="34">
        <v>45</v>
      </c>
      <c r="I42" s="14">
        <v>22500</v>
      </c>
    </row>
    <row r="43" spans="1:9">
      <c r="A43" s="4">
        <f t="shared" si="1"/>
        <v>37</v>
      </c>
      <c r="B43" s="5" t="s">
        <v>80</v>
      </c>
      <c r="C43" s="1" t="s">
        <v>83</v>
      </c>
      <c r="D43" s="6">
        <v>47</v>
      </c>
      <c r="E43" s="29" t="s">
        <v>13</v>
      </c>
      <c r="F43" s="34">
        <v>115</v>
      </c>
      <c r="G43" s="14">
        <f t="shared" si="0"/>
        <v>5405</v>
      </c>
      <c r="H43" s="34">
        <v>66</v>
      </c>
      <c r="I43" s="14">
        <v>3102</v>
      </c>
    </row>
    <row r="44" spans="1:9">
      <c r="A44" s="4">
        <f t="shared" si="1"/>
        <v>38</v>
      </c>
      <c r="B44" s="5" t="s">
        <v>80</v>
      </c>
      <c r="C44" s="1" t="s">
        <v>84</v>
      </c>
      <c r="D44" s="6">
        <v>14</v>
      </c>
      <c r="E44" s="29" t="s">
        <v>13</v>
      </c>
      <c r="F44" s="34">
        <v>145</v>
      </c>
      <c r="G44" s="14">
        <f t="shared" si="0"/>
        <v>2030</v>
      </c>
      <c r="H44" s="34">
        <v>91</v>
      </c>
      <c r="I44" s="14">
        <v>1274</v>
      </c>
    </row>
    <row r="45" spans="1:9">
      <c r="A45" s="4">
        <f t="shared" si="1"/>
        <v>39</v>
      </c>
      <c r="B45" s="5" t="s">
        <v>85</v>
      </c>
      <c r="C45" s="1" t="s">
        <v>37</v>
      </c>
      <c r="D45" s="6">
        <v>50</v>
      </c>
      <c r="E45" s="29" t="s">
        <v>21</v>
      </c>
      <c r="F45" s="34">
        <v>150</v>
      </c>
      <c r="G45" s="14">
        <f t="shared" si="0"/>
        <v>7500</v>
      </c>
      <c r="H45" s="34">
        <v>57</v>
      </c>
      <c r="I45" s="14">
        <v>2850</v>
      </c>
    </row>
    <row r="46" spans="1:9">
      <c r="A46" s="4">
        <f t="shared" si="1"/>
        <v>40</v>
      </c>
      <c r="B46" s="5" t="s">
        <v>86</v>
      </c>
      <c r="C46" s="1" t="s">
        <v>87</v>
      </c>
      <c r="D46" s="6">
        <v>1</v>
      </c>
      <c r="E46" s="29" t="s">
        <v>12</v>
      </c>
      <c r="F46" s="34">
        <v>3750</v>
      </c>
      <c r="G46" s="14">
        <f t="shared" si="0"/>
        <v>3750</v>
      </c>
      <c r="H46" s="34">
        <v>6350</v>
      </c>
      <c r="I46" s="14">
        <v>6350</v>
      </c>
    </row>
    <row r="47" spans="1:9" ht="31.5">
      <c r="A47" s="4">
        <f t="shared" si="1"/>
        <v>41</v>
      </c>
      <c r="B47" s="5" t="s">
        <v>86</v>
      </c>
      <c r="C47" s="1" t="s">
        <v>150</v>
      </c>
      <c r="D47" s="6">
        <v>13</v>
      </c>
      <c r="E47" s="29" t="s">
        <v>12</v>
      </c>
      <c r="F47" s="34">
        <v>1300</v>
      </c>
      <c r="G47" s="14">
        <f t="shared" si="0"/>
        <v>16900</v>
      </c>
      <c r="H47" s="34">
        <v>4330</v>
      </c>
      <c r="I47" s="14">
        <v>56290</v>
      </c>
    </row>
    <row r="48" spans="1:9" ht="31.5">
      <c r="A48" s="4">
        <f t="shared" si="1"/>
        <v>42</v>
      </c>
      <c r="B48" s="5" t="s">
        <v>86</v>
      </c>
      <c r="C48" s="1" t="s">
        <v>88</v>
      </c>
      <c r="D48" s="6">
        <v>5</v>
      </c>
      <c r="E48" s="29" t="s">
        <v>12</v>
      </c>
      <c r="F48" s="34">
        <v>1600</v>
      </c>
      <c r="G48" s="14">
        <f t="shared" si="0"/>
        <v>8000</v>
      </c>
      <c r="H48" s="34">
        <v>7520</v>
      </c>
      <c r="I48" s="14">
        <v>37600</v>
      </c>
    </row>
    <row r="49" spans="1:9">
      <c r="A49" s="4">
        <f t="shared" si="1"/>
        <v>43</v>
      </c>
      <c r="B49" s="5" t="s">
        <v>86</v>
      </c>
      <c r="C49" s="1" t="s">
        <v>35</v>
      </c>
      <c r="D49" s="6">
        <v>3</v>
      </c>
      <c r="E49" s="29" t="s">
        <v>12</v>
      </c>
      <c r="F49" s="34">
        <v>1900</v>
      </c>
      <c r="G49" s="14">
        <f t="shared" si="0"/>
        <v>5700</v>
      </c>
      <c r="H49" s="34">
        <v>1760</v>
      </c>
      <c r="I49" s="14">
        <v>5280</v>
      </c>
    </row>
    <row r="50" spans="1:9">
      <c r="A50" s="4">
        <f t="shared" si="1"/>
        <v>44</v>
      </c>
      <c r="B50" s="5" t="s">
        <v>86</v>
      </c>
      <c r="C50" s="1" t="s">
        <v>36</v>
      </c>
      <c r="D50" s="6">
        <v>17</v>
      </c>
      <c r="E50" s="29" t="s">
        <v>12</v>
      </c>
      <c r="F50" s="34">
        <v>9500</v>
      </c>
      <c r="G50" s="14">
        <f t="shared" si="0"/>
        <v>161500</v>
      </c>
      <c r="H50" s="34">
        <v>7100</v>
      </c>
      <c r="I50" s="14">
        <v>120700</v>
      </c>
    </row>
    <row r="51" spans="1:9" ht="31.5">
      <c r="A51" s="4">
        <f t="shared" si="1"/>
        <v>45</v>
      </c>
      <c r="B51" s="5" t="s">
        <v>86</v>
      </c>
      <c r="C51" s="1" t="s">
        <v>89</v>
      </c>
      <c r="D51" s="6">
        <v>13</v>
      </c>
      <c r="E51" s="29" t="s">
        <v>12</v>
      </c>
      <c r="F51" s="34">
        <v>750</v>
      </c>
      <c r="G51" s="14">
        <f t="shared" si="0"/>
        <v>9750</v>
      </c>
      <c r="H51" s="34">
        <v>1000</v>
      </c>
      <c r="I51" s="14">
        <v>13000</v>
      </c>
    </row>
    <row r="52" spans="1:9" ht="31.5">
      <c r="A52" s="4">
        <f t="shared" si="1"/>
        <v>46</v>
      </c>
      <c r="B52" s="5" t="s">
        <v>90</v>
      </c>
      <c r="C52" s="1" t="s">
        <v>91</v>
      </c>
      <c r="D52" s="6">
        <v>350</v>
      </c>
      <c r="E52" s="29" t="s">
        <v>20</v>
      </c>
      <c r="F52" s="34">
        <v>740</v>
      </c>
      <c r="G52" s="14">
        <f t="shared" si="0"/>
        <v>259000</v>
      </c>
      <c r="H52" s="34">
        <v>126</v>
      </c>
      <c r="I52" s="14">
        <v>44100</v>
      </c>
    </row>
    <row r="53" spans="1:9" ht="31.5">
      <c r="A53" s="4">
        <f t="shared" si="1"/>
        <v>47</v>
      </c>
      <c r="B53" s="5" t="s">
        <v>90</v>
      </c>
      <c r="C53" s="1" t="s">
        <v>92</v>
      </c>
      <c r="D53" s="6">
        <v>30</v>
      </c>
      <c r="E53" s="29" t="s">
        <v>20</v>
      </c>
      <c r="F53" s="34">
        <v>1050</v>
      </c>
      <c r="G53" s="14">
        <f t="shared" si="0"/>
        <v>31500</v>
      </c>
      <c r="H53" s="34">
        <v>1520</v>
      </c>
      <c r="I53" s="14">
        <v>45600</v>
      </c>
    </row>
    <row r="54" spans="1:9" ht="31.5">
      <c r="A54" s="4">
        <f t="shared" si="1"/>
        <v>48</v>
      </c>
      <c r="B54" s="5" t="s">
        <v>90</v>
      </c>
      <c r="C54" s="1" t="s">
        <v>93</v>
      </c>
      <c r="D54" s="6">
        <v>65</v>
      </c>
      <c r="E54" s="29" t="s">
        <v>20</v>
      </c>
      <c r="F54" s="34">
        <v>755</v>
      </c>
      <c r="G54" s="14">
        <f t="shared" si="0"/>
        <v>49075</v>
      </c>
      <c r="H54" s="34">
        <v>200</v>
      </c>
      <c r="I54" s="14">
        <v>13000</v>
      </c>
    </row>
    <row r="55" spans="1:9">
      <c r="A55" s="4">
        <f t="shared" si="1"/>
        <v>49</v>
      </c>
      <c r="B55" s="5" t="s">
        <v>90</v>
      </c>
      <c r="C55" s="1" t="s">
        <v>148</v>
      </c>
      <c r="D55" s="6">
        <v>252</v>
      </c>
      <c r="E55" s="29" t="s">
        <v>20</v>
      </c>
      <c r="F55" s="34">
        <v>295</v>
      </c>
      <c r="G55" s="14">
        <f t="shared" si="0"/>
        <v>74340</v>
      </c>
      <c r="H55" s="34">
        <v>185</v>
      </c>
      <c r="I55" s="14">
        <v>46620</v>
      </c>
    </row>
    <row r="56" spans="1:9">
      <c r="A56" s="4">
        <f t="shared" si="1"/>
        <v>50</v>
      </c>
      <c r="B56" s="5" t="s">
        <v>94</v>
      </c>
      <c r="C56" s="1" t="s">
        <v>95</v>
      </c>
      <c r="D56" s="6">
        <v>5</v>
      </c>
      <c r="E56" s="29" t="s">
        <v>12</v>
      </c>
      <c r="F56" s="34">
        <v>2000</v>
      </c>
      <c r="G56" s="14">
        <f t="shared" si="0"/>
        <v>10000</v>
      </c>
      <c r="H56" s="34">
        <v>5310</v>
      </c>
      <c r="I56" s="14">
        <v>26550</v>
      </c>
    </row>
    <row r="57" spans="1:9">
      <c r="A57" s="4">
        <f t="shared" si="1"/>
        <v>51</v>
      </c>
      <c r="B57" s="5" t="s">
        <v>94</v>
      </c>
      <c r="C57" s="1" t="s">
        <v>96</v>
      </c>
      <c r="D57" s="6">
        <v>1</v>
      </c>
      <c r="E57" s="29" t="s">
        <v>12</v>
      </c>
      <c r="F57" s="34">
        <v>2500</v>
      </c>
      <c r="G57" s="14">
        <f t="shared" si="0"/>
        <v>2500</v>
      </c>
      <c r="H57" s="34">
        <v>1870</v>
      </c>
      <c r="I57" s="14">
        <v>1870</v>
      </c>
    </row>
    <row r="58" spans="1:9">
      <c r="A58" s="4">
        <f t="shared" si="1"/>
        <v>52</v>
      </c>
      <c r="B58" s="5" t="s">
        <v>94</v>
      </c>
      <c r="C58" s="1" t="s">
        <v>97</v>
      </c>
      <c r="D58" s="6">
        <v>9</v>
      </c>
      <c r="E58" s="29" t="s">
        <v>12</v>
      </c>
      <c r="F58" s="34">
        <v>12000</v>
      </c>
      <c r="G58" s="14">
        <f t="shared" si="0"/>
        <v>108000</v>
      </c>
      <c r="H58" s="34">
        <v>11950</v>
      </c>
      <c r="I58" s="14">
        <v>107550</v>
      </c>
    </row>
    <row r="59" spans="1:9">
      <c r="A59" s="4">
        <f t="shared" si="1"/>
        <v>53</v>
      </c>
      <c r="B59" s="5" t="s">
        <v>94</v>
      </c>
      <c r="C59" s="1" t="s">
        <v>98</v>
      </c>
      <c r="D59" s="6">
        <v>1</v>
      </c>
      <c r="E59" s="29" t="s">
        <v>12</v>
      </c>
      <c r="F59" s="34">
        <v>2500</v>
      </c>
      <c r="G59" s="14">
        <f t="shared" si="0"/>
        <v>2500</v>
      </c>
      <c r="H59" s="34">
        <v>2200</v>
      </c>
      <c r="I59" s="14">
        <v>2200</v>
      </c>
    </row>
    <row r="60" spans="1:9">
      <c r="A60" s="4">
        <f t="shared" si="1"/>
        <v>54</v>
      </c>
      <c r="B60" s="5" t="s">
        <v>94</v>
      </c>
      <c r="C60" s="1" t="s">
        <v>99</v>
      </c>
      <c r="D60" s="6">
        <v>1</v>
      </c>
      <c r="E60" s="29" t="s">
        <v>12</v>
      </c>
      <c r="F60" s="34">
        <v>4500</v>
      </c>
      <c r="G60" s="14">
        <f t="shared" ref="G60:G103" si="2">D60*F60</f>
        <v>4500</v>
      </c>
      <c r="H60" s="34">
        <v>5880</v>
      </c>
      <c r="I60" s="14">
        <v>5880</v>
      </c>
    </row>
    <row r="61" spans="1:9">
      <c r="A61" s="4">
        <f t="shared" si="1"/>
        <v>55</v>
      </c>
      <c r="B61" s="5" t="s">
        <v>94</v>
      </c>
      <c r="C61" s="1" t="s">
        <v>100</v>
      </c>
      <c r="D61" s="6">
        <v>1</v>
      </c>
      <c r="E61" s="29" t="s">
        <v>12</v>
      </c>
      <c r="F61" s="34">
        <v>5000</v>
      </c>
      <c r="G61" s="14">
        <f t="shared" si="2"/>
        <v>5000</v>
      </c>
      <c r="H61" s="34">
        <v>6170</v>
      </c>
      <c r="I61" s="14">
        <v>6170</v>
      </c>
    </row>
    <row r="62" spans="1:9">
      <c r="A62" s="4">
        <f t="shared" si="1"/>
        <v>56</v>
      </c>
      <c r="B62" s="5" t="s">
        <v>94</v>
      </c>
      <c r="C62" s="1" t="s">
        <v>101</v>
      </c>
      <c r="D62" s="6">
        <v>1</v>
      </c>
      <c r="E62" s="29" t="s">
        <v>12</v>
      </c>
      <c r="F62" s="34">
        <v>5500</v>
      </c>
      <c r="G62" s="14">
        <f>D62*F62</f>
        <v>5500</v>
      </c>
      <c r="H62" s="34">
        <v>6360</v>
      </c>
      <c r="I62" s="14">
        <v>6360</v>
      </c>
    </row>
    <row r="63" spans="1:9">
      <c r="A63" s="4">
        <f t="shared" si="1"/>
        <v>57</v>
      </c>
      <c r="B63" s="5" t="s">
        <v>94</v>
      </c>
      <c r="C63" s="1" t="s">
        <v>102</v>
      </c>
      <c r="D63" s="6">
        <v>13</v>
      </c>
      <c r="E63" s="29" t="s">
        <v>12</v>
      </c>
      <c r="F63" s="35">
        <v>12750</v>
      </c>
      <c r="G63" s="14">
        <f t="shared" si="2"/>
        <v>165750</v>
      </c>
      <c r="H63" s="34">
        <v>17050</v>
      </c>
      <c r="I63" s="14">
        <v>221650</v>
      </c>
    </row>
    <row r="64" spans="1:9" s="7" customFormat="1">
      <c r="A64" s="4">
        <f t="shared" si="1"/>
        <v>58</v>
      </c>
      <c r="B64" s="5" t="s">
        <v>94</v>
      </c>
      <c r="C64" s="1" t="s">
        <v>103</v>
      </c>
      <c r="D64" s="6">
        <v>5</v>
      </c>
      <c r="E64" s="29" t="s">
        <v>12</v>
      </c>
      <c r="F64" s="35">
        <v>4000</v>
      </c>
      <c r="G64" s="14">
        <f t="shared" si="2"/>
        <v>20000</v>
      </c>
      <c r="H64" s="35">
        <v>6740</v>
      </c>
      <c r="I64" s="14">
        <v>33700</v>
      </c>
    </row>
    <row r="65" spans="1:9">
      <c r="A65" s="4">
        <f t="shared" si="1"/>
        <v>59</v>
      </c>
      <c r="B65" s="5" t="s">
        <v>94</v>
      </c>
      <c r="C65" s="1" t="s">
        <v>104</v>
      </c>
      <c r="D65" s="6">
        <v>6</v>
      </c>
      <c r="E65" s="29" t="s">
        <v>12</v>
      </c>
      <c r="F65" s="35">
        <v>5250</v>
      </c>
      <c r="G65" s="14">
        <f>D65*F65</f>
        <v>31500</v>
      </c>
      <c r="H65" s="35">
        <v>7150</v>
      </c>
      <c r="I65" s="14">
        <v>42900</v>
      </c>
    </row>
    <row r="66" spans="1:9">
      <c r="A66" s="4">
        <f t="shared" si="1"/>
        <v>60</v>
      </c>
      <c r="B66" s="5" t="s">
        <v>94</v>
      </c>
      <c r="C66" s="1" t="s">
        <v>105</v>
      </c>
      <c r="D66" s="6">
        <v>11</v>
      </c>
      <c r="E66" s="29" t="s">
        <v>12</v>
      </c>
      <c r="F66" s="35">
        <v>6500</v>
      </c>
      <c r="G66" s="14">
        <f t="shared" si="2"/>
        <v>71500</v>
      </c>
      <c r="H66" s="35">
        <v>8190</v>
      </c>
      <c r="I66" s="14">
        <v>90090</v>
      </c>
    </row>
    <row r="67" spans="1:9">
      <c r="A67" s="4">
        <f t="shared" si="1"/>
        <v>61</v>
      </c>
      <c r="B67" s="5" t="s">
        <v>94</v>
      </c>
      <c r="C67" s="1" t="s">
        <v>106</v>
      </c>
      <c r="D67" s="6">
        <v>15</v>
      </c>
      <c r="E67" s="29" t="s">
        <v>12</v>
      </c>
      <c r="F67" s="35">
        <v>9500</v>
      </c>
      <c r="G67" s="14">
        <f t="shared" si="2"/>
        <v>142500</v>
      </c>
      <c r="H67" s="35">
        <v>12000</v>
      </c>
      <c r="I67" s="14">
        <v>180000</v>
      </c>
    </row>
    <row r="68" spans="1:9">
      <c r="A68" s="4">
        <f t="shared" si="1"/>
        <v>62</v>
      </c>
      <c r="B68" s="5" t="s">
        <v>94</v>
      </c>
      <c r="C68" s="1" t="s">
        <v>107</v>
      </c>
      <c r="D68" s="6">
        <v>8</v>
      </c>
      <c r="E68" s="29" t="s">
        <v>12</v>
      </c>
      <c r="F68" s="35">
        <v>3450</v>
      </c>
      <c r="G68" s="14">
        <f t="shared" si="2"/>
        <v>27600</v>
      </c>
      <c r="H68" s="35">
        <v>2540</v>
      </c>
      <c r="I68" s="14">
        <v>20320</v>
      </c>
    </row>
    <row r="69" spans="1:9">
      <c r="A69" s="4">
        <f t="shared" si="1"/>
        <v>63</v>
      </c>
      <c r="B69" s="5" t="s">
        <v>94</v>
      </c>
      <c r="C69" s="1" t="s">
        <v>108</v>
      </c>
      <c r="D69" s="6">
        <v>31</v>
      </c>
      <c r="E69" s="29" t="s">
        <v>12</v>
      </c>
      <c r="F69" s="35">
        <v>850</v>
      </c>
      <c r="G69" s="14">
        <f t="shared" si="2"/>
        <v>26350</v>
      </c>
      <c r="H69" s="35">
        <v>1050</v>
      </c>
      <c r="I69" s="14">
        <v>32550</v>
      </c>
    </row>
    <row r="70" spans="1:9">
      <c r="A70" s="4">
        <f t="shared" si="1"/>
        <v>64</v>
      </c>
      <c r="B70" s="5" t="s">
        <v>94</v>
      </c>
      <c r="C70" s="1" t="s">
        <v>109</v>
      </c>
      <c r="D70" s="6">
        <v>11</v>
      </c>
      <c r="E70" s="29" t="s">
        <v>12</v>
      </c>
      <c r="F70" s="35">
        <v>1000</v>
      </c>
      <c r="G70" s="14">
        <f t="shared" si="2"/>
        <v>11000</v>
      </c>
      <c r="H70" s="35">
        <v>3980</v>
      </c>
      <c r="I70" s="14">
        <v>43780</v>
      </c>
    </row>
    <row r="71" spans="1:9">
      <c r="A71" s="4">
        <f t="shared" si="1"/>
        <v>65</v>
      </c>
      <c r="B71" s="5" t="s">
        <v>94</v>
      </c>
      <c r="C71" s="1" t="s">
        <v>110</v>
      </c>
      <c r="D71" s="6">
        <v>1</v>
      </c>
      <c r="E71" s="29" t="s">
        <v>12</v>
      </c>
      <c r="F71" s="35">
        <v>2500</v>
      </c>
      <c r="G71" s="14">
        <f t="shared" si="2"/>
        <v>2500</v>
      </c>
      <c r="H71" s="35">
        <v>1890</v>
      </c>
      <c r="I71" s="14">
        <v>1890</v>
      </c>
    </row>
    <row r="72" spans="1:9">
      <c r="A72" s="4">
        <f t="shared" si="1"/>
        <v>66</v>
      </c>
      <c r="B72" s="5" t="s">
        <v>94</v>
      </c>
      <c r="C72" s="1" t="s">
        <v>111</v>
      </c>
      <c r="D72" s="6">
        <v>1</v>
      </c>
      <c r="E72" s="29" t="s">
        <v>12</v>
      </c>
      <c r="F72" s="35">
        <v>7000</v>
      </c>
      <c r="G72" s="14">
        <f>D72*F72</f>
        <v>7000</v>
      </c>
      <c r="H72" s="35">
        <v>5840</v>
      </c>
      <c r="I72" s="14">
        <v>5840</v>
      </c>
    </row>
    <row r="73" spans="1:9">
      <c r="A73" s="4">
        <f t="shared" ref="A73:A104" si="3">A72+1</f>
        <v>67</v>
      </c>
      <c r="B73" s="5" t="s">
        <v>94</v>
      </c>
      <c r="C73" s="1" t="s">
        <v>112</v>
      </c>
      <c r="D73" s="6">
        <v>1</v>
      </c>
      <c r="E73" s="29" t="s">
        <v>12</v>
      </c>
      <c r="F73" s="35">
        <v>7500</v>
      </c>
      <c r="G73" s="14">
        <f t="shared" si="2"/>
        <v>7500</v>
      </c>
      <c r="H73" s="35">
        <v>6350</v>
      </c>
      <c r="I73" s="14">
        <v>6350</v>
      </c>
    </row>
    <row r="74" spans="1:9">
      <c r="A74" s="4">
        <f t="shared" si="3"/>
        <v>68</v>
      </c>
      <c r="B74" s="5" t="s">
        <v>94</v>
      </c>
      <c r="C74" s="1" t="s">
        <v>113</v>
      </c>
      <c r="D74" s="6">
        <v>1</v>
      </c>
      <c r="E74" s="29" t="s">
        <v>12</v>
      </c>
      <c r="F74" s="35">
        <v>8500</v>
      </c>
      <c r="G74" s="14">
        <f t="shared" si="2"/>
        <v>8500</v>
      </c>
      <c r="H74" s="35">
        <v>6750</v>
      </c>
      <c r="I74" s="14">
        <v>6750</v>
      </c>
    </row>
    <row r="75" spans="1:9">
      <c r="A75" s="4">
        <f t="shared" si="3"/>
        <v>69</v>
      </c>
      <c r="B75" s="5" t="s">
        <v>94</v>
      </c>
      <c r="C75" s="1" t="s">
        <v>114</v>
      </c>
      <c r="D75" s="6">
        <v>21</v>
      </c>
      <c r="E75" s="29" t="s">
        <v>12</v>
      </c>
      <c r="F75" s="35">
        <v>5000</v>
      </c>
      <c r="G75" s="14">
        <f t="shared" si="2"/>
        <v>105000</v>
      </c>
      <c r="H75" s="35">
        <v>4430</v>
      </c>
      <c r="I75" s="14">
        <v>93030</v>
      </c>
    </row>
    <row r="76" spans="1:9">
      <c r="A76" s="4">
        <f t="shared" si="3"/>
        <v>70</v>
      </c>
      <c r="B76" s="5" t="s">
        <v>94</v>
      </c>
      <c r="C76" s="1" t="s">
        <v>115</v>
      </c>
      <c r="D76" s="6">
        <v>14</v>
      </c>
      <c r="E76" s="29" t="s">
        <v>12</v>
      </c>
      <c r="F76" s="35">
        <v>3900</v>
      </c>
      <c r="G76" s="14">
        <f t="shared" si="2"/>
        <v>54600</v>
      </c>
      <c r="H76" s="35">
        <v>5530</v>
      </c>
      <c r="I76" s="14">
        <v>77420</v>
      </c>
    </row>
    <row r="77" spans="1:9">
      <c r="A77" s="4">
        <f t="shared" si="3"/>
        <v>71</v>
      </c>
      <c r="B77" s="5" t="s">
        <v>116</v>
      </c>
      <c r="C77" s="1" t="s">
        <v>117</v>
      </c>
      <c r="D77" s="6">
        <v>25</v>
      </c>
      <c r="E77" s="29" t="s">
        <v>20</v>
      </c>
      <c r="F77" s="35">
        <v>275</v>
      </c>
      <c r="G77" s="14">
        <f t="shared" si="2"/>
        <v>6875</v>
      </c>
      <c r="H77" s="35">
        <v>58</v>
      </c>
      <c r="I77" s="14">
        <v>1450</v>
      </c>
    </row>
    <row r="78" spans="1:9">
      <c r="A78" s="4">
        <f t="shared" si="3"/>
        <v>72</v>
      </c>
      <c r="B78" s="5" t="s">
        <v>116</v>
      </c>
      <c r="C78" s="1" t="s">
        <v>118</v>
      </c>
      <c r="D78" s="6">
        <v>25</v>
      </c>
      <c r="E78" s="29" t="s">
        <v>20</v>
      </c>
      <c r="F78" s="35">
        <v>300</v>
      </c>
      <c r="G78" s="14">
        <f t="shared" si="2"/>
        <v>7500</v>
      </c>
      <c r="H78" s="35">
        <v>69</v>
      </c>
      <c r="I78" s="14">
        <v>1725</v>
      </c>
    </row>
    <row r="79" spans="1:9">
      <c r="A79" s="4">
        <f t="shared" si="3"/>
        <v>73</v>
      </c>
      <c r="B79" s="5" t="s">
        <v>116</v>
      </c>
      <c r="C79" s="1" t="s">
        <v>119</v>
      </c>
      <c r="D79" s="6">
        <v>25</v>
      </c>
      <c r="E79" s="29" t="s">
        <v>20</v>
      </c>
      <c r="F79" s="35">
        <v>325</v>
      </c>
      <c r="G79" s="14">
        <f t="shared" si="2"/>
        <v>8125</v>
      </c>
      <c r="H79" s="35">
        <v>83</v>
      </c>
      <c r="I79" s="14">
        <v>2075</v>
      </c>
    </row>
    <row r="80" spans="1:9">
      <c r="A80" s="4">
        <f t="shared" si="3"/>
        <v>74</v>
      </c>
      <c r="B80" s="5" t="s">
        <v>116</v>
      </c>
      <c r="C80" s="1" t="s">
        <v>120</v>
      </c>
      <c r="D80" s="6">
        <v>165</v>
      </c>
      <c r="E80" s="29" t="s">
        <v>20</v>
      </c>
      <c r="F80" s="35">
        <v>200</v>
      </c>
      <c r="G80" s="14">
        <f t="shared" si="2"/>
        <v>33000</v>
      </c>
      <c r="H80" s="35">
        <v>180</v>
      </c>
      <c r="I80" s="14">
        <v>29700</v>
      </c>
    </row>
    <row r="81" spans="1:9">
      <c r="A81" s="4">
        <f t="shared" si="3"/>
        <v>75</v>
      </c>
      <c r="B81" s="5" t="s">
        <v>116</v>
      </c>
      <c r="C81" s="1" t="s">
        <v>121</v>
      </c>
      <c r="D81" s="6">
        <v>205</v>
      </c>
      <c r="E81" s="29" t="s">
        <v>20</v>
      </c>
      <c r="F81" s="35">
        <v>205</v>
      </c>
      <c r="G81" s="14">
        <f t="shared" si="2"/>
        <v>42025</v>
      </c>
      <c r="H81" s="35">
        <v>180</v>
      </c>
      <c r="I81" s="14">
        <v>36900</v>
      </c>
    </row>
    <row r="82" spans="1:9">
      <c r="A82" s="4">
        <f t="shared" si="3"/>
        <v>76</v>
      </c>
      <c r="B82" s="5" t="s">
        <v>116</v>
      </c>
      <c r="C82" s="1" t="s">
        <v>122</v>
      </c>
      <c r="D82" s="6">
        <v>285</v>
      </c>
      <c r="E82" s="29" t="s">
        <v>20</v>
      </c>
      <c r="F82" s="35">
        <v>215</v>
      </c>
      <c r="G82" s="14">
        <f t="shared" si="2"/>
        <v>61275</v>
      </c>
      <c r="H82" s="35">
        <v>195</v>
      </c>
      <c r="I82" s="14">
        <v>55575</v>
      </c>
    </row>
    <row r="83" spans="1:9">
      <c r="A83" s="4">
        <f t="shared" si="3"/>
        <v>77</v>
      </c>
      <c r="B83" s="5" t="s">
        <v>116</v>
      </c>
      <c r="C83" s="1" t="s">
        <v>123</v>
      </c>
      <c r="D83" s="6">
        <v>1325</v>
      </c>
      <c r="E83" s="29" t="s">
        <v>20</v>
      </c>
      <c r="F83" s="35">
        <v>230</v>
      </c>
      <c r="G83" s="14">
        <f t="shared" si="2"/>
        <v>304750</v>
      </c>
      <c r="H83" s="35">
        <v>245</v>
      </c>
      <c r="I83" s="14">
        <v>324625</v>
      </c>
    </row>
    <row r="84" spans="1:9">
      <c r="A84" s="4">
        <f t="shared" si="3"/>
        <v>78</v>
      </c>
      <c r="B84" s="5" t="s">
        <v>116</v>
      </c>
      <c r="C84" s="1" t="s">
        <v>124</v>
      </c>
      <c r="D84" s="6">
        <v>305</v>
      </c>
      <c r="E84" s="29" t="s">
        <v>20</v>
      </c>
      <c r="F84" s="35">
        <v>325</v>
      </c>
      <c r="G84" s="14">
        <f t="shared" si="2"/>
        <v>99125</v>
      </c>
      <c r="H84" s="35">
        <v>310</v>
      </c>
      <c r="I84" s="14">
        <v>94550</v>
      </c>
    </row>
    <row r="85" spans="1:9" ht="31.5">
      <c r="A85" s="4">
        <f t="shared" si="3"/>
        <v>79</v>
      </c>
      <c r="B85" s="8" t="s">
        <v>116</v>
      </c>
      <c r="C85" s="1" t="s">
        <v>125</v>
      </c>
      <c r="D85" s="6">
        <v>970</v>
      </c>
      <c r="E85" s="29" t="s">
        <v>20</v>
      </c>
      <c r="F85" s="35">
        <v>215</v>
      </c>
      <c r="G85" s="14">
        <f t="shared" si="2"/>
        <v>208550</v>
      </c>
      <c r="H85" s="35">
        <v>104</v>
      </c>
      <c r="I85" s="14">
        <v>100880</v>
      </c>
    </row>
    <row r="86" spans="1:9">
      <c r="A86" s="4">
        <f t="shared" si="3"/>
        <v>80</v>
      </c>
      <c r="B86" s="8" t="s">
        <v>126</v>
      </c>
      <c r="C86" s="1" t="s">
        <v>127</v>
      </c>
      <c r="D86" s="6">
        <v>12000</v>
      </c>
      <c r="E86" s="29" t="s">
        <v>23</v>
      </c>
      <c r="F86" s="35">
        <v>17</v>
      </c>
      <c r="G86" s="14">
        <f t="shared" si="2"/>
        <v>204000</v>
      </c>
      <c r="H86" s="35">
        <v>21</v>
      </c>
      <c r="I86" s="14">
        <v>252000</v>
      </c>
    </row>
    <row r="87" spans="1:9">
      <c r="A87" s="4">
        <f t="shared" si="3"/>
        <v>81</v>
      </c>
      <c r="B87" s="8" t="s">
        <v>128</v>
      </c>
      <c r="C87" s="1" t="s">
        <v>129</v>
      </c>
      <c r="D87" s="6">
        <v>6</v>
      </c>
      <c r="E87" s="29" t="s">
        <v>12</v>
      </c>
      <c r="F87" s="35">
        <v>850</v>
      </c>
      <c r="G87" s="14">
        <f t="shared" si="2"/>
        <v>5100</v>
      </c>
      <c r="H87" s="35">
        <v>1000</v>
      </c>
      <c r="I87" s="14">
        <v>6000</v>
      </c>
    </row>
    <row r="88" spans="1:9" ht="31.5">
      <c r="A88" s="4">
        <f t="shared" si="3"/>
        <v>82</v>
      </c>
      <c r="B88" s="17" t="s">
        <v>130</v>
      </c>
      <c r="C88" s="1" t="s">
        <v>38</v>
      </c>
      <c r="D88" s="6">
        <v>1</v>
      </c>
      <c r="E88" s="29" t="s">
        <v>11</v>
      </c>
      <c r="F88" s="35">
        <v>260000</v>
      </c>
      <c r="G88" s="14">
        <f t="shared" si="2"/>
        <v>260000</v>
      </c>
      <c r="H88" s="35">
        <v>230500</v>
      </c>
      <c r="I88" s="14">
        <v>230500</v>
      </c>
    </row>
    <row r="89" spans="1:9">
      <c r="A89" s="4">
        <f t="shared" si="3"/>
        <v>83</v>
      </c>
      <c r="B89" s="17">
        <v>2506.6010000000001</v>
      </c>
      <c r="C89" s="1" t="s">
        <v>149</v>
      </c>
      <c r="D89" s="6">
        <v>1</v>
      </c>
      <c r="E89" s="29" t="s">
        <v>11</v>
      </c>
      <c r="F89" s="35">
        <v>1500</v>
      </c>
      <c r="G89" s="14">
        <f t="shared" si="2"/>
        <v>1500</v>
      </c>
      <c r="H89" s="35">
        <v>45700</v>
      </c>
      <c r="I89" s="14">
        <v>45700</v>
      </c>
    </row>
    <row r="90" spans="1:9" ht="31.5">
      <c r="A90" s="4">
        <f t="shared" si="3"/>
        <v>84</v>
      </c>
      <c r="B90" s="8" t="s">
        <v>131</v>
      </c>
      <c r="C90" s="1" t="s">
        <v>39</v>
      </c>
      <c r="D90" s="6">
        <v>1</v>
      </c>
      <c r="E90" s="29" t="s">
        <v>12</v>
      </c>
      <c r="F90" s="35">
        <v>63500</v>
      </c>
      <c r="G90" s="14">
        <f t="shared" si="2"/>
        <v>63500</v>
      </c>
      <c r="H90" s="35">
        <v>56800</v>
      </c>
      <c r="I90" s="14">
        <v>56800</v>
      </c>
    </row>
    <row r="91" spans="1:9" ht="31.5">
      <c r="A91" s="4">
        <f t="shared" si="3"/>
        <v>85</v>
      </c>
      <c r="B91" s="8" t="s">
        <v>131</v>
      </c>
      <c r="C91" s="1" t="s">
        <v>132</v>
      </c>
      <c r="D91" s="6">
        <v>6</v>
      </c>
      <c r="E91" s="29" t="s">
        <v>12</v>
      </c>
      <c r="F91" s="35">
        <v>5250</v>
      </c>
      <c r="G91" s="14">
        <f t="shared" si="2"/>
        <v>31500</v>
      </c>
      <c r="H91" s="35">
        <v>2290</v>
      </c>
      <c r="I91" s="14">
        <v>13740</v>
      </c>
    </row>
    <row r="92" spans="1:9">
      <c r="A92" s="4">
        <f t="shared" si="3"/>
        <v>86</v>
      </c>
      <c r="B92" s="8" t="s">
        <v>131</v>
      </c>
      <c r="C92" s="1" t="s">
        <v>133</v>
      </c>
      <c r="D92" s="6">
        <v>1</v>
      </c>
      <c r="E92" s="29" t="s">
        <v>12</v>
      </c>
      <c r="F92" s="35">
        <v>42000</v>
      </c>
      <c r="G92" s="14">
        <f t="shared" si="2"/>
        <v>42000</v>
      </c>
      <c r="H92" s="35">
        <v>13455</v>
      </c>
      <c r="I92" s="14">
        <v>13455</v>
      </c>
    </row>
    <row r="93" spans="1:9" ht="31.5">
      <c r="A93" s="4">
        <f t="shared" si="3"/>
        <v>87</v>
      </c>
      <c r="B93" s="8" t="s">
        <v>131</v>
      </c>
      <c r="C93" s="1" t="s">
        <v>134</v>
      </c>
      <c r="D93" s="6">
        <v>1</v>
      </c>
      <c r="E93" s="29" t="s">
        <v>12</v>
      </c>
      <c r="F93" s="35">
        <v>74000</v>
      </c>
      <c r="G93" s="14">
        <f t="shared" si="2"/>
        <v>74000</v>
      </c>
      <c r="H93" s="35">
        <v>82200</v>
      </c>
      <c r="I93" s="14">
        <v>82200</v>
      </c>
    </row>
    <row r="94" spans="1:9" ht="31.5">
      <c r="A94" s="4">
        <f t="shared" si="3"/>
        <v>88</v>
      </c>
      <c r="B94" s="8" t="s">
        <v>131</v>
      </c>
      <c r="C94" s="1" t="s">
        <v>135</v>
      </c>
      <c r="D94" s="6">
        <v>1</v>
      </c>
      <c r="E94" s="29" t="s">
        <v>12</v>
      </c>
      <c r="F94" s="35">
        <v>185000</v>
      </c>
      <c r="G94" s="14">
        <f t="shared" si="2"/>
        <v>185000</v>
      </c>
      <c r="H94" s="35">
        <v>103150</v>
      </c>
      <c r="I94" s="14">
        <v>103150</v>
      </c>
    </row>
    <row r="95" spans="1:9" ht="31.5">
      <c r="A95" s="4">
        <f t="shared" si="3"/>
        <v>89</v>
      </c>
      <c r="B95" s="8" t="s">
        <v>131</v>
      </c>
      <c r="C95" s="1" t="s">
        <v>136</v>
      </c>
      <c r="D95" s="6">
        <v>1</v>
      </c>
      <c r="E95" s="29" t="s">
        <v>12</v>
      </c>
      <c r="F95" s="35">
        <v>182000</v>
      </c>
      <c r="G95" s="14">
        <f t="shared" si="2"/>
        <v>182000</v>
      </c>
      <c r="H95" s="35">
        <v>104100</v>
      </c>
      <c r="I95" s="14">
        <v>104100</v>
      </c>
    </row>
    <row r="96" spans="1:9" ht="31.5">
      <c r="A96" s="4">
        <f t="shared" si="3"/>
        <v>90</v>
      </c>
      <c r="B96" s="8" t="s">
        <v>131</v>
      </c>
      <c r="C96" s="1" t="s">
        <v>137</v>
      </c>
      <c r="D96" s="6">
        <v>1</v>
      </c>
      <c r="E96" s="29" t="s">
        <v>12</v>
      </c>
      <c r="F96" s="35">
        <v>164000</v>
      </c>
      <c r="G96" s="14">
        <f t="shared" si="2"/>
        <v>164000</v>
      </c>
      <c r="H96" s="35">
        <v>162400</v>
      </c>
      <c r="I96" s="14">
        <v>162400</v>
      </c>
    </row>
    <row r="97" spans="1:9">
      <c r="A97" s="4">
        <f t="shared" si="3"/>
        <v>91</v>
      </c>
      <c r="B97" s="8" t="s">
        <v>138</v>
      </c>
      <c r="C97" s="1" t="s">
        <v>139</v>
      </c>
      <c r="D97" s="6">
        <v>50</v>
      </c>
      <c r="E97" s="29" t="s">
        <v>22</v>
      </c>
      <c r="F97" s="35">
        <v>350</v>
      </c>
      <c r="G97" s="14">
        <f t="shared" si="2"/>
        <v>17500</v>
      </c>
      <c r="H97" s="35">
        <v>230</v>
      </c>
      <c r="I97" s="14">
        <v>11500</v>
      </c>
    </row>
    <row r="98" spans="1:9" ht="31.5">
      <c r="A98" s="4">
        <f t="shared" si="3"/>
        <v>92</v>
      </c>
      <c r="B98" s="8" t="s">
        <v>140</v>
      </c>
      <c r="C98" s="1" t="s">
        <v>141</v>
      </c>
      <c r="D98" s="6">
        <v>150</v>
      </c>
      <c r="E98" s="29" t="s">
        <v>20</v>
      </c>
      <c r="F98" s="35">
        <v>35</v>
      </c>
      <c r="G98" s="14">
        <f t="shared" si="2"/>
        <v>5250</v>
      </c>
      <c r="H98" s="35">
        <v>20</v>
      </c>
      <c r="I98" s="14">
        <v>3000</v>
      </c>
    </row>
    <row r="99" spans="1:9">
      <c r="A99" s="4">
        <f t="shared" si="3"/>
        <v>93</v>
      </c>
      <c r="B99" s="8" t="s">
        <v>142</v>
      </c>
      <c r="C99" s="1" t="s">
        <v>40</v>
      </c>
      <c r="D99" s="6">
        <v>1</v>
      </c>
      <c r="E99" s="29" t="s">
        <v>11</v>
      </c>
      <c r="F99" s="35">
        <v>1500</v>
      </c>
      <c r="G99" s="14">
        <f t="shared" si="2"/>
        <v>1500</v>
      </c>
      <c r="H99" s="35">
        <v>20000</v>
      </c>
      <c r="I99" s="14">
        <v>20000</v>
      </c>
    </row>
    <row r="100" spans="1:9">
      <c r="A100" s="4">
        <f t="shared" si="3"/>
        <v>94</v>
      </c>
      <c r="B100" s="8" t="s">
        <v>142</v>
      </c>
      <c r="C100" s="1" t="s">
        <v>24</v>
      </c>
      <c r="D100" s="6">
        <v>1</v>
      </c>
      <c r="E100" s="29" t="s">
        <v>11</v>
      </c>
      <c r="F100" s="35">
        <v>90000</v>
      </c>
      <c r="G100" s="14">
        <f t="shared" si="2"/>
        <v>90000</v>
      </c>
      <c r="H100" s="35">
        <v>140000</v>
      </c>
      <c r="I100" s="14">
        <v>140000</v>
      </c>
    </row>
    <row r="101" spans="1:9">
      <c r="A101" s="4">
        <f t="shared" si="3"/>
        <v>95</v>
      </c>
      <c r="B101" s="8" t="s">
        <v>142</v>
      </c>
      <c r="C101" s="1" t="s">
        <v>25</v>
      </c>
      <c r="D101" s="6">
        <v>1</v>
      </c>
      <c r="E101" s="29" t="s">
        <v>11</v>
      </c>
      <c r="F101" s="35">
        <v>2500</v>
      </c>
      <c r="G101" s="14">
        <f t="shared" si="2"/>
        <v>2500</v>
      </c>
      <c r="H101" s="35">
        <v>5000</v>
      </c>
      <c r="I101" s="14">
        <v>5000</v>
      </c>
    </row>
    <row r="102" spans="1:9">
      <c r="A102" s="4">
        <f t="shared" si="3"/>
        <v>96</v>
      </c>
      <c r="B102" s="8" t="s">
        <v>143</v>
      </c>
      <c r="C102" s="1" t="s">
        <v>144</v>
      </c>
      <c r="D102" s="6">
        <v>47</v>
      </c>
      <c r="E102" s="29" t="s">
        <v>12</v>
      </c>
      <c r="F102" s="35">
        <v>200</v>
      </c>
      <c r="G102" s="14">
        <f t="shared" si="2"/>
        <v>9400</v>
      </c>
      <c r="H102" s="35">
        <v>100</v>
      </c>
      <c r="I102" s="14">
        <v>4700</v>
      </c>
    </row>
    <row r="103" spans="1:9">
      <c r="A103" s="4">
        <f t="shared" si="3"/>
        <v>97</v>
      </c>
      <c r="B103" s="8" t="s">
        <v>145</v>
      </c>
      <c r="C103" s="1" t="s">
        <v>41</v>
      </c>
      <c r="D103" s="6">
        <v>40</v>
      </c>
      <c r="E103" s="29" t="s">
        <v>14</v>
      </c>
      <c r="F103" s="35">
        <v>650</v>
      </c>
      <c r="G103" s="14">
        <f t="shared" si="2"/>
        <v>26000</v>
      </c>
      <c r="H103" s="35">
        <v>300</v>
      </c>
      <c r="I103" s="14">
        <v>12000</v>
      </c>
    </row>
    <row r="104" spans="1:9" ht="16.5" thickBot="1">
      <c r="A104" s="4">
        <f t="shared" si="3"/>
        <v>98</v>
      </c>
      <c r="B104" s="8" t="s">
        <v>146</v>
      </c>
      <c r="C104" s="1" t="s">
        <v>42</v>
      </c>
      <c r="D104" s="6">
        <v>1</v>
      </c>
      <c r="E104" s="30" t="s">
        <v>11</v>
      </c>
      <c r="F104" s="36">
        <v>1500</v>
      </c>
      <c r="G104" s="21">
        <f>D104*F104</f>
        <v>1500</v>
      </c>
      <c r="H104" s="39">
        <v>15000</v>
      </c>
      <c r="I104" s="40">
        <v>15000</v>
      </c>
    </row>
    <row r="105" spans="1:9" s="9" customFormat="1" ht="32.25" thickBot="1">
      <c r="A105" s="20">
        <v>99</v>
      </c>
      <c r="B105" s="23" t="s">
        <v>17</v>
      </c>
      <c r="C105" s="23"/>
      <c r="D105" s="24"/>
      <c r="E105" s="31" t="s">
        <v>16</v>
      </c>
      <c r="F105" s="37">
        <f>SUM(G7:G104)</f>
        <v>5396737</v>
      </c>
      <c r="G105" s="27"/>
      <c r="H105" s="26">
        <f>SUM(I7:I104)</f>
        <v>5222219</v>
      </c>
      <c r="I105" s="27"/>
    </row>
    <row r="106" spans="1:9">
      <c r="A106" s="9"/>
      <c r="B106" s="9"/>
      <c r="C106" s="9"/>
      <c r="D106" s="10"/>
      <c r="E106" s="9"/>
      <c r="F106" s="12"/>
      <c r="G106" s="12"/>
    </row>
  </sheetData>
  <mergeCells count="8">
    <mergeCell ref="H4:I4"/>
    <mergeCell ref="A1:I1"/>
    <mergeCell ref="A2:I3"/>
    <mergeCell ref="F105:G105"/>
    <mergeCell ref="H105:I105"/>
    <mergeCell ref="A4:E4"/>
    <mergeCell ref="B105:D105"/>
    <mergeCell ref="F4:G4"/>
  </mergeCells>
  <pageMargins left="0.25" right="0.25" top="0.75" bottom="0.75" header="0.3" footer="0.3"/>
  <pageSetup scale="78" fitToHeight="0" orientation="portrait" r:id="rId1"/>
  <rowBreaks count="3" manualBreakCount="3">
    <brk id="30" min="2" max="6" man="1"/>
    <brk id="56" min="2" max="6" man="1"/>
    <brk id="83" min="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F538AC-3ED1-42E2-9866-DDAD9B7448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3E63E55E-91DF-4692-85CE-4817C9D15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F2EF4-F329-471E-8A48-26CF317014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2025-01-22T19:06:32Z</cp:lastPrinted>
  <dcterms:created xsi:type="dcterms:W3CDTF">2014-02-11T15:49:22Z</dcterms:created>
  <dcterms:modified xsi:type="dcterms:W3CDTF">2025-02-26T21:17:53Z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0x010100E7ADAC655166BF46BDE64D2955422826</vt:lpwstr>
  </property>
  <property fmtid="{D5CDD505-2E9C-101B-9397-08002B2CF9AE}" pid="37" name="MediaServiceImageTags">
    <vt:lpwstr/>
  </property>
</Properties>
</file>