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52-21-RFB-PW-ROBERT ST RECONSTRUCTION PROJECT-DON P/"/>
    </mc:Choice>
  </mc:AlternateContent>
  <xr:revisionPtr revIDLastSave="34" documentId="8_{94F684C8-5FFF-4A06-8385-B04F0AF38FFA}" xr6:coauthVersionLast="47" xr6:coauthVersionMax="47" xr10:uidLastSave="{B90FF304-9291-4A00-8CD8-4599377E715C}"/>
  <bookViews>
    <workbookView xWindow="-12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Sheet1!$A$5:$G$189</definedName>
    <definedName name="_xlnm.Print_Area" localSheetId="0">Sheet1!$A$1:$G$189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9" i="1" l="1"/>
  <c r="J189" i="1"/>
  <c r="G132" i="1" l="1"/>
  <c r="G186" i="1"/>
  <c r="G10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96" i="1"/>
  <c r="G88" i="1"/>
  <c r="G89" i="1"/>
  <c r="G90" i="1"/>
  <c r="G91" i="1"/>
  <c r="G109" i="1"/>
  <c r="G92" i="1"/>
  <c r="G93" i="1"/>
  <c r="G94" i="1"/>
  <c r="G95" i="1"/>
  <c r="G97" i="1"/>
  <c r="G98" i="1"/>
  <c r="G99" i="1"/>
  <c r="G100" i="1"/>
  <c r="G101" i="1"/>
  <c r="G102" i="1"/>
  <c r="G103" i="1"/>
  <c r="G104" i="1"/>
  <c r="G105" i="1"/>
  <c r="G106" i="1"/>
  <c r="G108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7" i="1"/>
  <c r="G188" i="1"/>
  <c r="G7" i="1"/>
  <c r="F189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</calcChain>
</file>

<file path=xl/sharedStrings.xml><?xml version="1.0" encoding="utf-8"?>
<sst xmlns="http://schemas.openxmlformats.org/spreadsheetml/2006/main" count="573" uniqueCount="285">
  <si>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</si>
  <si>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</si>
  <si>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</si>
  <si>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</si>
  <si>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</si>
  <si>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</si>
  <si>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</si>
  <si>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</si>
  <si>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</si>
  <si>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</si>
  <si>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 xml:space="preserve"> </t>
  </si>
  <si>
    <t>LUMP SUM</t>
  </si>
  <si>
    <t>EACH</t>
  </si>
  <si>
    <t>TON</t>
  </si>
  <si>
    <t>HOUR</t>
  </si>
  <si>
    <t>MOBILIZATION</t>
  </si>
  <si>
    <t>SUM TOTAL</t>
  </si>
  <si>
    <t>TOTAL BASED BID PRICE
(THIS TOTAL SHALL BE THE TOTAL ENTERED ON LINE #1 ON STPAULBIDS.COM)</t>
  </si>
  <si>
    <t>STREET SWEEPER (WITH PICKUP BROOM)</t>
  </si>
  <si>
    <t>REMOVE PAVEMENT</t>
  </si>
  <si>
    <t>LIN FT</t>
  </si>
  <si>
    <t>SQ YD</t>
  </si>
  <si>
    <t>CU YD</t>
  </si>
  <si>
    <t>POUND</t>
  </si>
  <si>
    <t>TRAFFIC CONTROL</t>
  </si>
  <si>
    <t>ALTERNATE PEDESTRIAN ROUTE</t>
  </si>
  <si>
    <t>AS BUILT</t>
  </si>
  <si>
    <t>SAWING BIT PAVEMENT (FULL DEPTH)</t>
  </si>
  <si>
    <t>REMOVE SEWER PIPE (STORM)</t>
  </si>
  <si>
    <t>HAUL &amp; DISPOSE OF CONTAMINATED MATERIAL</t>
  </si>
  <si>
    <t>HAUL &amp; DISPOSE OF RUBBLE</t>
  </si>
  <si>
    <t>CONSTRUCT BULKHEAD</t>
  </si>
  <si>
    <t>TRAFFIC CONTROL SUPERVISOR</t>
  </si>
  <si>
    <t>SEDIMENT REMOVAL VAC TRUCK</t>
  </si>
  <si>
    <t>2011.601</t>
  </si>
  <si>
    <t>2021.501</t>
  </si>
  <si>
    <t>2104.502</t>
  </si>
  <si>
    <t>REMOVE DRAINAGE STRUCTURE</t>
  </si>
  <si>
    <t>2104.503</t>
  </si>
  <si>
    <t>SAWING CONCRETE PAVEMENT (FULL DEPTH)</t>
  </si>
  <si>
    <t>REMOVE CURB &amp; GUTTER</t>
  </si>
  <si>
    <t>2104.504</t>
  </si>
  <si>
    <t>REMOVE CONCRETE PAVEMENT</t>
  </si>
  <si>
    <t>2104.518</t>
  </si>
  <si>
    <t>REMOVE REINFORCED CONCRETE SLAB</t>
  </si>
  <si>
    <t>SQ FT</t>
  </si>
  <si>
    <t>REMOVE CONCRETE WALK</t>
  </si>
  <si>
    <t>REMOVE HEATED CONCRETE WALK</t>
  </si>
  <si>
    <t>2106.507</t>
  </si>
  <si>
    <t>2106.609</t>
  </si>
  <si>
    <t>2123.610</t>
  </si>
  <si>
    <t>TRACTOR MOUNTED BACKHOE</t>
  </si>
  <si>
    <t>2301.504</t>
  </si>
  <si>
    <t>2503.602</t>
  </si>
  <si>
    <t>2503.603</t>
  </si>
  <si>
    <t>2504.602</t>
  </si>
  <si>
    <t>2506.502</t>
  </si>
  <si>
    <t>2506.602</t>
  </si>
  <si>
    <t>2563.601</t>
  </si>
  <si>
    <t>2573.502</t>
  </si>
  <si>
    <t>STORM DRAIN INLET PROTECTION</t>
  </si>
  <si>
    <t>2573.510</t>
  </si>
  <si>
    <t>2031.502</t>
  </si>
  <si>
    <t>FIELD OFFICE</t>
  </si>
  <si>
    <t>2041.610</t>
  </si>
  <si>
    <t>TRAINEES</t>
  </si>
  <si>
    <t>2101.502</t>
  </si>
  <si>
    <t>CLEARING</t>
  </si>
  <si>
    <t>GRUBBING</t>
  </si>
  <si>
    <t>REMOVE TREE GRATE</t>
  </si>
  <si>
    <t>REMOVE PARKING METER</t>
  </si>
  <si>
    <t>REMOVE BIKE POST OR RACK</t>
  </si>
  <si>
    <t>REMOVE UNDERGROUND TANK</t>
  </si>
  <si>
    <t>REMOVE BOLLARDS</t>
  </si>
  <si>
    <t>REMOVE LIGHT POLE FOUNDATION</t>
  </si>
  <si>
    <t>REMOVE CONCRETE STEPS</t>
  </si>
  <si>
    <t>REMOVE CATCH BASIN</t>
  </si>
  <si>
    <t>REMOVE SIGN</t>
  </si>
  <si>
    <t>REMOVE SIGNAL SYSTEM B</t>
  </si>
  <si>
    <t>REMOVE SIGNAL SYSTEM C</t>
  </si>
  <si>
    <t>REMOVE SIGNAL SYSTEM D</t>
  </si>
  <si>
    <t>REMOVE SIGNAL SYSTEM E</t>
  </si>
  <si>
    <t>REMOVE SIGNAL SYSTEM F</t>
  </si>
  <si>
    <t>REMOVE SIGNAL SYSTEM G</t>
  </si>
  <si>
    <t>REMOVE SIGNAL SYSTEM H</t>
  </si>
  <si>
    <t>REMOVE HANDHOLE</t>
  </si>
  <si>
    <t>SALVAGE FLAGPOLE</t>
  </si>
  <si>
    <t>SALVAGE SIGN PANEL TYPE SPECIAL</t>
  </si>
  <si>
    <t>SALVAGE PLANTER (ROUND BOWL)</t>
  </si>
  <si>
    <t>REMOVE RETAINING WALL</t>
  </si>
  <si>
    <t>REMOVE UTILITY CONDUIT/DUCTBANK</t>
  </si>
  <si>
    <t>REMOVE TRENCH DRAIN</t>
  </si>
  <si>
    <t>ABATE ASBESTOS-CONTAINING PIPES</t>
  </si>
  <si>
    <t>REMOVE CONCRETE DRIVEWAY PAVEMENT</t>
  </si>
  <si>
    <t>2104.507</t>
  </si>
  <si>
    <t>REMOVE CONCRETE FOUNDATIONS (3 FT DEPTH)</t>
  </si>
  <si>
    <t>REMOVE STREETCAR TRACKS</t>
  </si>
  <si>
    <t>2104.601</t>
  </si>
  <si>
    <t>HAUL SALVAGED MATERIAL</t>
  </si>
  <si>
    <t>2104.618</t>
  </si>
  <si>
    <t>REMOVE BRICK PAVERS</t>
  </si>
  <si>
    <t>2105.607</t>
  </si>
  <si>
    <t>STRUCTURAL SOIL BORROW (CV)</t>
  </si>
  <si>
    <t>EXCAVATION - ROCK (STORM SEWER)</t>
  </si>
  <si>
    <t>EXCAVATION - COMMON</t>
  </si>
  <si>
    <t>EXCAVATION - SUBGRADE</t>
  </si>
  <si>
    <t>SELECT GRANULAR EMBANKMENT (CV)</t>
  </si>
  <si>
    <t>COMMON EMBANKMENT (CV)</t>
  </si>
  <si>
    <t>2130.523</t>
  </si>
  <si>
    <t>WATER</t>
  </si>
  <si>
    <t>M GALLON</t>
  </si>
  <si>
    <t>2211.507</t>
  </si>
  <si>
    <t>AGGREGATE BASE (CV) CLASS 5</t>
  </si>
  <si>
    <t>2232.504</t>
  </si>
  <si>
    <t>MILL BITUMINOUS SURFACE (2.0")</t>
  </si>
  <si>
    <t>2301.502</t>
  </si>
  <si>
    <t>DOWEL BAR</t>
  </si>
  <si>
    <t>CONCRETE PAVEMENT 10.0"</t>
  </si>
  <si>
    <t>CONCRETE PAVEMENT 10.0" HIGH-EARLY</t>
  </si>
  <si>
    <t>2301.508</t>
  </si>
  <si>
    <t>SUPPLEMENTAL PAVEMENT REINFORCEMENT</t>
  </si>
  <si>
    <t>2301.518</t>
  </si>
  <si>
    <t>HEATED CONCRETE PAVEMENT 6"</t>
  </si>
  <si>
    <t>2301.603</t>
  </si>
  <si>
    <t>PERMANENT HEADER</t>
  </si>
  <si>
    <t>2331.603</t>
  </si>
  <si>
    <t>2360.509</t>
  </si>
  <si>
    <t>TYPE SP 9.5 WEARING COURSE MIX (2,B)</t>
  </si>
  <si>
    <t>TYPE SP 12.5 NON WEAR COURSE MIX (4,B)</t>
  </si>
  <si>
    <t>TYPE SP 12.5 WEARING COURSE MIX (4,F)</t>
  </si>
  <si>
    <t>2411.601</t>
  </si>
  <si>
    <t>SPECIALTY PLANTER A</t>
  </si>
  <si>
    <t>SPECIALTY PLANTER B</t>
  </si>
  <si>
    <t>SPECIALTY PLANTER C</t>
  </si>
  <si>
    <t>SPECIALTY PLANTER D</t>
  </si>
  <si>
    <t>SPECIALTY PLANTER E</t>
  </si>
  <si>
    <t>SPECIALTY PLANTER F</t>
  </si>
  <si>
    <t>2411.603</t>
  </si>
  <si>
    <t>THICKENED PLANTER CURB</t>
  </si>
  <si>
    <t>2412.503</t>
  </si>
  <si>
    <t>5X6 PRECAST CONCRETE BOX CULVERT</t>
  </si>
  <si>
    <t>8X3 PRECAST CONCRETE BOX CULVERT</t>
  </si>
  <si>
    <t>8X4 PRECAST CONCRETE BOX CULVERT</t>
  </si>
  <si>
    <t>8X7 PRECAST CONCRETE BOX CULVERT</t>
  </si>
  <si>
    <t>2475.503</t>
  </si>
  <si>
    <t>ORNAMENTAL METAL RAILING - 28"</t>
  </si>
  <si>
    <t>2502.503</t>
  </si>
  <si>
    <t>6" PVC PIPE DRAIN</t>
  </si>
  <si>
    <t>2503.503</t>
  </si>
  <si>
    <t>14" DUCTILE IRON PIPE SEWER CL 52</t>
  </si>
  <si>
    <t>CONNECT TO EXISTING STORM SEWER</t>
  </si>
  <si>
    <t>CONNECT INTO EXISTING DRAINAGE STRUCTURE</t>
  </si>
  <si>
    <t>TRENCH DRAIN</t>
  </si>
  <si>
    <t>CLEAN AND TELEVISE STORM SEWER</t>
  </si>
  <si>
    <t>ADJUST GATE VALVE &amp; BOX</t>
  </si>
  <si>
    <t>ADJUST CURB STOP</t>
  </si>
  <si>
    <t>CASTING ASSEMBLY</t>
  </si>
  <si>
    <t>ADJUST FRAME &amp; RING CASTING</t>
  </si>
  <si>
    <t>CONSTRUCT DRAINAGE DES SPEC 1</t>
  </si>
  <si>
    <t>CONSTRUCT DRAINAGE DES SPEC 2</t>
  </si>
  <si>
    <t>CONSTRUCT DRAINAGE DES SPEC 3</t>
  </si>
  <si>
    <t>CONSTRUCT DRAINAGE DES SPEC 4</t>
  </si>
  <si>
    <t>CONSTRUCT DRAINAGE DES SPEC 5</t>
  </si>
  <si>
    <t>2506.503</t>
  </si>
  <si>
    <t>CONST DRAINAGE STRUCTURE DES 48-4020</t>
  </si>
  <si>
    <t>CONST DRAINAGE STRUCTURE DES 72-4020</t>
  </si>
  <si>
    <t>RECONSTRUCT DRAINAGE STRUCTURE</t>
  </si>
  <si>
    <t>ADJUST FRAME &amp; RING CASTING (SPECIAL)</t>
  </si>
  <si>
    <t>2521.518</t>
  </si>
  <si>
    <t>4" CONCRETE WALK</t>
  </si>
  <si>
    <t>6" CONCRETE WALK</t>
  </si>
  <si>
    <t>2521.602</t>
  </si>
  <si>
    <t>DRILL &amp; GROUT REINF BAR (EPOXY COATED)</t>
  </si>
  <si>
    <t>2521.618</t>
  </si>
  <si>
    <t>CONCRETE CURB RAMP WALK</t>
  </si>
  <si>
    <t>2531.503</t>
  </si>
  <si>
    <t>CONCRETE CURB &amp; GUTTER DESIGN B424</t>
  </si>
  <si>
    <t>CONCRETE CURB &amp; GUTTER DESIGN B624</t>
  </si>
  <si>
    <t>CONCRETE CURB &amp; GUTTER DESIGN B924 (MOD)</t>
  </si>
  <si>
    <t>CONCRETE CURB DESIGN B9 (MOD)</t>
  </si>
  <si>
    <t>CONCRETE CURB &amp; GUTTER DESIGN B1024 (MOD)</t>
  </si>
  <si>
    <t>CONCRETE CURB DESIGN B6</t>
  </si>
  <si>
    <t>2531.504</t>
  </si>
  <si>
    <t>8.0" CONCRETE DRIVEWAY PAVEMENT HIGH-EARLY</t>
  </si>
  <si>
    <t>2531.603</t>
  </si>
  <si>
    <t>CONCRETE SILL</t>
  </si>
  <si>
    <t>CONCRETE CURB &amp; GUTTER</t>
  </si>
  <si>
    <t>2531.618</t>
  </si>
  <si>
    <t>LINEAR TACTILE STRIP</t>
  </si>
  <si>
    <t>TRUNCATED DOMES</t>
  </si>
  <si>
    <t>2540.601</t>
  </si>
  <si>
    <t>ENHANCED BUS STOP SITE A (KELLOGG NB)</t>
  </si>
  <si>
    <t>ENHANCED BUS STOP SITE B (KELLOGG SB)</t>
  </si>
  <si>
    <t>ENHANCED BUS STOP SITE C (5TH-6TH NB)</t>
  </si>
  <si>
    <t>ENHANCED BUS STOP SITE D (5TH-6TH SB)</t>
  </si>
  <si>
    <t>ENHANCED BUS STOP SITE E (10TH NB)</t>
  </si>
  <si>
    <t>ENHANCED BUS STOP SITE F (10TH SB)</t>
  </si>
  <si>
    <t>METRO TRANSIT G LINE COMMUNICATIONS SYSTEM</t>
  </si>
  <si>
    <t>2540.602</t>
  </si>
  <si>
    <t>BICYCLE RACK</t>
  </si>
  <si>
    <t>WASTE RECEPTACLE</t>
  </si>
  <si>
    <t>INSTALL SALVAGED PLANTER (ROUND BOWL)</t>
  </si>
  <si>
    <t>INSTALL FLAGPOLE</t>
  </si>
  <si>
    <t>2540.618</t>
  </si>
  <si>
    <t>BRICK PAVERS</t>
  </si>
  <si>
    <t>2545.601</t>
  </si>
  <si>
    <t>TEMPORARY LIGHTING</t>
  </si>
  <si>
    <t>2550.601</t>
  </si>
  <si>
    <t>TEMPORARY POLE FOR POLICE CAMERA</t>
  </si>
  <si>
    <t>2550.602</t>
  </si>
  <si>
    <t>FIBER OPTIC CABLE SPLICING</t>
  </si>
  <si>
    <t>2563.610</t>
  </si>
  <si>
    <t>POLICE OFFICER</t>
  </si>
  <si>
    <t>2563.613</t>
  </si>
  <si>
    <t>PORTABLE CHANGEABLE MESSAGE SIGN</t>
  </si>
  <si>
    <t>UNIT DAY</t>
  </si>
  <si>
    <t>2563.618</t>
  </si>
  <si>
    <t>CONSTRUCTION SIGN-SPECIAL</t>
  </si>
  <si>
    <t>2564.502</t>
  </si>
  <si>
    <t>INSTALL SIGN PANEL TYPE SPECIAL</t>
  </si>
  <si>
    <t>2564.518</t>
  </si>
  <si>
    <t>SIGN PANELS TYPE SPECIAL A</t>
  </si>
  <si>
    <t>2564.602</t>
  </si>
  <si>
    <t>SIGN COLLAR</t>
  </si>
  <si>
    <t>DELINEATOR / MARKER SIGN</t>
  </si>
  <si>
    <t>2564.618</t>
  </si>
  <si>
    <t>SIGN TYPE C</t>
  </si>
  <si>
    <t>2565.501</t>
  </si>
  <si>
    <t>TRAFFIC CONTROL PROTECT/REVISE/NEW INTERCONNECT</t>
  </si>
  <si>
    <t>2565.516</t>
  </si>
  <si>
    <t>TRAFFIC CONTROL SIGNAL SYSTEM B</t>
  </si>
  <si>
    <t>SYSTEM</t>
  </si>
  <si>
    <t>TRAFFIC CONTROL SIGNAL SYSTEM C</t>
  </si>
  <si>
    <t>TRAFFIC CONTROL SIGNAL SYSTEM D</t>
  </si>
  <si>
    <t>TRAFFIC CONTROL SIGNAL SYSTEM E</t>
  </si>
  <si>
    <t>TRAFFIC CONTROL SIGNAL SYSTEM F</t>
  </si>
  <si>
    <t>TRAFFIC CONTROL SIGNAL SYSTEM G</t>
  </si>
  <si>
    <t>TRAFFIC CONTROL SIGNAL SYSTEM H</t>
  </si>
  <si>
    <t>2565.601</t>
  </si>
  <si>
    <t>TEMPORARY SIGNAL SYSTEM A</t>
  </si>
  <si>
    <t>2565.616</t>
  </si>
  <si>
    <t>REVISE SIGNAL SYSTEM A</t>
  </si>
  <si>
    <t>2571.502</t>
  </si>
  <si>
    <t>DECIDUOUS TREE 2.5" CAL B&amp;B</t>
  </si>
  <si>
    <t>DECIDUOUS SHRUB NO 5 CONT</t>
  </si>
  <si>
    <t>PERENNIAL NO 1 CONT</t>
  </si>
  <si>
    <t>ORNAMENTAL GRASS NO 1 CONT</t>
  </si>
  <si>
    <t>2571.602</t>
  </si>
  <si>
    <t>TREE GRATE</t>
  </si>
  <si>
    <t>TREE PROTECTION</t>
  </si>
  <si>
    <t>2572.503</t>
  </si>
  <si>
    <t>TEMPORARY FENCE</t>
  </si>
  <si>
    <t>2573.501</t>
  </si>
  <si>
    <t>STABILIZED CONSTRUCTION EXIT</t>
  </si>
  <si>
    <t>EROSION CONTROL SUPERVISOR</t>
  </si>
  <si>
    <t>2574.507</t>
  </si>
  <si>
    <t>BOULEVARD TOPSOIL BORROW</t>
  </si>
  <si>
    <t>2582.503</t>
  </si>
  <si>
    <t>4" DOTTED LINE MULTI COMP GR IN (WR)</t>
  </si>
  <si>
    <t>4" SOLID LINE PREF TAPE GR IN</t>
  </si>
  <si>
    <t>8" SOLID LINE PREF TAPE GR IN</t>
  </si>
  <si>
    <t>24" SOLID LINE PREF TAPE GR IN</t>
  </si>
  <si>
    <t>4" BROKEN LINE PREF TAPE GR IN</t>
  </si>
  <si>
    <t>4" DOTTED LINE PREF TAPE GR IN</t>
  </si>
  <si>
    <t>4" DBLE SOLID LINE PREF TAPE GR IN</t>
  </si>
  <si>
    <t>2582.518</t>
  </si>
  <si>
    <t>PAVT MSSG PREF TAPE GR IN</t>
  </si>
  <si>
    <t>PAVT MSSG PREF THERMO GR IN</t>
  </si>
  <si>
    <t>CROSSWALK PREF TAPE GR IN</t>
  </si>
  <si>
    <t>CROSSWALK PREF THERMO GR IN ESR</t>
  </si>
  <si>
    <t>2582.618</t>
  </si>
  <si>
    <t>PAVEMENT MARKING SPECIAL - BRANDING - MULTI COMP (WR)</t>
  </si>
  <si>
    <t>PAVEMENT MARKING SPECIAL THERMO GR IN ESR</t>
  </si>
  <si>
    <t>ROBERT STREET RECONSTRUCTION (S.P. 164-010-081)</t>
  </si>
  <si>
    <t>UTILITY VERIFICATION HOLE</t>
  </si>
  <si>
    <t>SAWED &amp; SEALED JOINT</t>
  </si>
  <si>
    <t>2" POLYSTYRENE INSULATION</t>
  </si>
  <si>
    <t>BID FORM FOR EVENT # 1552
CITY PROJECT 25-P-1475</t>
  </si>
  <si>
    <t>2504.604</t>
  </si>
  <si>
    <t>6" CONCRETE WALK SPECIAL (BLACK ICE)</t>
  </si>
  <si>
    <t>8" PVC PIPE SEWER</t>
  </si>
  <si>
    <t>CLEAN AND TELEVISE SANITARY SEWER</t>
  </si>
  <si>
    <t>Thomas and Sons</t>
  </si>
  <si>
    <t>Bituminous Roadway</t>
  </si>
  <si>
    <t>Meyer Contracting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</si>
</sst>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##0.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0" applyNumberFormat="0" applyAlignment="0" applyProtection="0"/>
    <xf numFmtId="0" fontId="13" fillId="6" borderId="11" applyNumberFormat="0" applyAlignment="0" applyProtection="0"/>
    <xf numFmtId="0" fontId="14" fillId="6" borderId="10" applyNumberFormat="0" applyAlignment="0" applyProtection="0"/>
    <xf numFmtId="0" fontId="15" fillId="0" borderId="12" applyNumberFormat="0" applyFill="0" applyAlignment="0" applyProtection="0"/>
    <xf numFmtId="0" fontId="16" fillId="7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8" borderId="14" applyNumberFormat="0" applyFont="0" applyAlignment="0" applyProtection="0"/>
    <xf numFmtId="0" fontId="22" fillId="0" borderId="0"/>
    <xf numFmtId="0" fontId="23" fillId="0" borderId="0"/>
    <xf numFmtId="4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5" fillId="0" borderId="0" xfId="0" applyFont="1"/>
    <xf numFmtId="0" fontId="25" fillId="33" borderId="3" xfId="0" applyFont="1" applyFill="1" applyBorder="1" applyAlignment="1">
      <alignment horizontal="center"/>
    </xf>
    <xf numFmtId="0" fontId="25" fillId="33" borderId="4" xfId="0" applyFont="1" applyFill="1" applyBorder="1" applyAlignment="1">
      <alignment horizontal="center"/>
    </xf>
    <xf numFmtId="0" fontId="25" fillId="33" borderId="4" xfId="0" applyFont="1" applyFill="1" applyBorder="1" applyAlignment="1">
      <alignment horizontal="center" wrapText="1"/>
    </xf>
    <xf numFmtId="3" fontId="25" fillId="33" borderId="4" xfId="0" applyNumberFormat="1" applyFont="1" applyFill="1" applyBorder="1" applyAlignment="1">
      <alignment horizontal="center"/>
    </xf>
    <xf numFmtId="0" fontId="25" fillId="33" borderId="22" xfId="0" applyFont="1" applyFill="1" applyBorder="1" applyAlignment="1">
      <alignment horizontal="center"/>
    </xf>
    <xf numFmtId="0" fontId="25" fillId="33" borderId="23" xfId="0" applyFont="1" applyFill="1" applyBorder="1" applyAlignment="1">
      <alignment horizontal="center"/>
    </xf>
    <xf numFmtId="0" fontId="25" fillId="33" borderId="23" xfId="0" applyFont="1" applyFill="1" applyBorder="1" applyAlignment="1">
      <alignment horizontal="center" wrapText="1"/>
    </xf>
    <xf numFmtId="3" fontId="25" fillId="33" borderId="23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4" xfId="0" applyFont="1" applyBorder="1" applyAlignment="1">
      <alignment horizontal="center"/>
    </xf>
    <xf numFmtId="165" fontId="26" fillId="0" borderId="25" xfId="0" applyNumberFormat="1" applyFont="1" applyBorder="1" applyAlignment="1">
      <alignment horizontal="center"/>
    </xf>
    <xf numFmtId="0" fontId="26" fillId="0" borderId="25" xfId="0" applyFont="1" applyBorder="1"/>
    <xf numFmtId="3" fontId="25" fillId="0" borderId="25" xfId="0" applyNumberFormat="1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165" fontId="26" fillId="0" borderId="6" xfId="0" applyNumberFormat="1" applyFont="1" applyBorder="1" applyAlignment="1">
      <alignment horizontal="center"/>
    </xf>
    <xf numFmtId="0" fontId="26" fillId="0" borderId="6" xfId="0" applyFont="1" applyBorder="1"/>
    <xf numFmtId="3" fontId="25" fillId="0" borderId="6" xfId="0" applyNumberFormat="1" applyFont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0" fontId="26" fillId="0" borderId="1" xfId="0" applyFont="1" applyBorder="1"/>
    <xf numFmtId="3" fontId="25" fillId="0" borderId="1" xfId="0" applyNumberFormat="1" applyFont="1" applyBorder="1" applyAlignment="1">
      <alignment horizontal="center"/>
    </xf>
    <xf numFmtId="164" fontId="25" fillId="0" borderId="6" xfId="0" applyNumberFormat="1" applyFont="1" applyBorder="1"/>
    <xf numFmtId="164" fontId="25" fillId="0" borderId="1" xfId="0" applyNumberFormat="1" applyFont="1" applyBorder="1"/>
    <xf numFmtId="0" fontId="26" fillId="0" borderId="0" xfId="0" applyFont="1"/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horizontal="center"/>
    </xf>
    <xf numFmtId="0" fontId="28" fillId="0" borderId="0" xfId="0" applyFont="1"/>
    <xf numFmtId="3" fontId="28" fillId="0" borderId="0" xfId="0" applyNumberFormat="1" applyFont="1" applyAlignment="1">
      <alignment horizontal="center"/>
    </xf>
    <xf numFmtId="0" fontId="25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164" fontId="25" fillId="33" borderId="4" xfId="0" applyNumberFormat="1" applyFont="1" applyFill="1" applyBorder="1" applyAlignment="1">
      <alignment horizontal="center"/>
    </xf>
    <xf numFmtId="164" fontId="25" fillId="33" borderId="23" xfId="0" applyNumberFormat="1" applyFont="1" applyFill="1" applyBorder="1" applyAlignment="1">
      <alignment horizontal="center"/>
    </xf>
    <xf numFmtId="164" fontId="25" fillId="0" borderId="25" xfId="73" applyNumberFormat="1" applyFont="1" applyBorder="1"/>
    <xf numFmtId="164" fontId="25" fillId="0" borderId="6" xfId="73" applyNumberFormat="1" applyFont="1" applyBorder="1"/>
    <xf numFmtId="164" fontId="28" fillId="0" borderId="0" xfId="0" applyNumberFormat="1" applyFont="1"/>
    <xf numFmtId="164" fontId="25" fillId="0" borderId="0" xfId="0" applyNumberFormat="1" applyFont="1"/>
    <xf numFmtId="164" fontId="25" fillId="33" borderId="5" xfId="0" applyNumberFormat="1" applyFont="1" applyFill="1" applyBorder="1" applyAlignment="1">
      <alignment horizontal="center"/>
    </xf>
    <xf numFmtId="164" fontId="25" fillId="33" borderId="28" xfId="0" applyNumberFormat="1" applyFont="1" applyFill="1" applyBorder="1" applyAlignment="1">
      <alignment horizontal="center"/>
    </xf>
    <xf numFmtId="164" fontId="26" fillId="0" borderId="27" xfId="0" applyNumberFormat="1" applyFont="1" applyBorder="1"/>
    <xf numFmtId="0" fontId="27" fillId="34" borderId="16" xfId="0" applyFont="1" applyFill="1" applyBorder="1" applyAlignment="1">
      <alignment vertical="center" wrapText="1"/>
    </xf>
    <xf numFmtId="164" fontId="25" fillId="0" borderId="6" xfId="73" applyNumberFormat="1" applyFont="1" applyFill="1" applyBorder="1"/>
    <xf numFmtId="164" fontId="25" fillId="0" borderId="1" xfId="73" applyNumberFormat="1" applyFont="1" applyFill="1" applyBorder="1"/>
    <xf numFmtId="0" fontId="27" fillId="33" borderId="0" xfId="0" applyFont="1" applyFill="1" applyAlignment="1">
      <alignment horizontal="center"/>
    </xf>
    <xf numFmtId="0" fontId="27" fillId="33" borderId="19" xfId="0" applyFont="1" applyFill="1" applyBorder="1" applyAlignment="1">
      <alignment horizontal="center"/>
    </xf>
    <xf numFmtId="0" fontId="26" fillId="33" borderId="16" xfId="0" applyFont="1" applyFill="1" applyBorder="1" applyAlignment="1">
      <alignment horizontal="center"/>
    </xf>
    <xf numFmtId="0" fontId="26" fillId="33" borderId="17" xfId="0" applyFont="1" applyFill="1" applyBorder="1" applyAlignment="1">
      <alignment horizontal="center"/>
    </xf>
    <xf numFmtId="0" fontId="26" fillId="33" borderId="18" xfId="0" applyFont="1" applyFill="1" applyBorder="1" applyAlignment="1">
      <alignment horizontal="center"/>
    </xf>
    <xf numFmtId="0" fontId="27" fillId="33" borderId="19" xfId="0" applyFont="1" applyFill="1" applyBorder="1" applyAlignment="1">
      <alignment horizontal="center" wrapText="1"/>
    </xf>
    <xf numFmtId="0" fontId="27" fillId="33" borderId="0" xfId="0" applyFont="1" applyFill="1" applyAlignment="1">
      <alignment horizontal="center"/>
    </xf>
    <xf numFmtId="0" fontId="27" fillId="33" borderId="20" xfId="0" applyFont="1" applyFill="1" applyBorder="1" applyAlignment="1">
      <alignment horizontal="center"/>
    </xf>
    <xf numFmtId="0" fontId="27" fillId="33" borderId="19" xfId="0" applyFont="1" applyFill="1" applyBorder="1" applyAlignment="1">
      <alignment horizontal="center"/>
    </xf>
    <xf numFmtId="0" fontId="27" fillId="34" borderId="29" xfId="0" applyFont="1" applyFill="1" applyBorder="1" applyAlignment="1">
      <alignment horizontal="center" vertical="center" wrapText="1"/>
    </xf>
    <xf numFmtId="0" fontId="27" fillId="34" borderId="30" xfId="0" applyFont="1" applyFill="1" applyBorder="1" applyAlignment="1">
      <alignment horizontal="center" vertical="center" wrapText="1"/>
    </xf>
    <xf numFmtId="0" fontId="27" fillId="34" borderId="31" xfId="0" applyFont="1" applyFill="1" applyBorder="1" applyAlignment="1">
      <alignment horizontal="center" vertical="center" wrapText="1"/>
    </xf>
    <xf numFmtId="0" fontId="30" fillId="33" borderId="2" xfId="0" applyFont="1" applyFill="1" applyBorder="1" applyAlignment="1">
      <alignment horizontal="center"/>
    </xf>
    <xf numFmtId="0" fontId="30" fillId="33" borderId="21" xfId="0" applyFont="1" applyFill="1" applyBorder="1" applyAlignment="1">
      <alignment horizontal="center"/>
    </xf>
    <xf numFmtId="0" fontId="27" fillId="34" borderId="16" xfId="0" applyFont="1" applyFill="1" applyBorder="1" applyAlignment="1"/>
    <xf numFmtId="164" fontId="29" fillId="34" borderId="30" xfId="0" applyNumberFormat="1" applyFont="1" applyFill="1" applyBorder="1" applyAlignment="1">
      <alignment horizontal="center"/>
    </xf>
    <xf numFmtId="164" fontId="29" fillId="34" borderId="31" xfId="0" applyNumberFormat="1" applyFont="1" applyFill="1" applyBorder="1" applyAlignment="1">
      <alignment horizontal="center"/>
    </xf>
  </cellXfs>
  <cellStyles count="74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" xfId="73" builtinId="4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0"/>
  <sheetViews>
    <sheetView tabSelected="1" zoomScaleNormal="100" zoomScaleSheetLayoutView="100" workbookViewId="0">
      <pane ySplit="6" topLeftCell="A187" activePane="bottomLeft" state="frozen"/>
      <selection pane="bottomLeft" activeCell="J7" sqref="J7:K188"/>
    </sheetView>
  </sheetViews>
  <sheetFormatPr defaultColWidth="9.140625" defaultRowHeight="15.75"/>
  <cols>
    <col min="1" max="1" width="5.5703125" style="1" customWidth="1"/>
    <col min="2" max="2" width="12.7109375" style="1" bestFit="1" customWidth="1"/>
    <col min="3" max="3" width="50.7109375" style="29" customWidth="1"/>
    <col min="4" max="4" width="11.7109375" style="30" customWidth="1"/>
    <col min="5" max="5" width="13.42578125" style="10" customWidth="1"/>
    <col min="6" max="6" width="17.5703125" style="36" customWidth="1"/>
    <col min="7" max="7" width="17.85546875" style="36" customWidth="1"/>
    <col min="8" max="8" width="17.85546875" style="1" customWidth="1"/>
    <col min="9" max="9" width="20.42578125" style="1" customWidth="1"/>
    <col min="10" max="10" width="16.42578125" style="1" customWidth="1"/>
    <col min="11" max="11" width="26.5703125" style="1" customWidth="1"/>
    <col min="12" max="16384" width="9.140625" style="1"/>
  </cols>
  <sheetData>
    <row r="1" spans="1:11">
      <c r="A1" s="45" t="s">
        <v>273</v>
      </c>
      <c r="B1" s="46"/>
      <c r="C1" s="46"/>
      <c r="D1" s="46"/>
      <c r="E1" s="46"/>
      <c r="F1" s="46"/>
      <c r="G1" s="47"/>
    </row>
    <row r="2" spans="1:11">
      <c r="A2" s="48" t="s">
        <v>277</v>
      </c>
      <c r="B2" s="49"/>
      <c r="C2" s="49"/>
      <c r="D2" s="49"/>
      <c r="E2" s="49"/>
      <c r="F2" s="49"/>
      <c r="G2" s="50"/>
    </row>
    <row r="3" spans="1:11">
      <c r="A3" s="51"/>
      <c r="B3" s="49"/>
      <c r="C3" s="49"/>
      <c r="D3" s="49"/>
      <c r="E3" s="49"/>
      <c r="F3" s="49"/>
      <c r="G3" s="50"/>
    </row>
    <row r="4" spans="1:11" ht="26.25" thickBot="1">
      <c r="A4" s="44"/>
      <c r="B4" s="43"/>
      <c r="C4" s="43"/>
      <c r="D4" s="43"/>
      <c r="E4" s="43"/>
      <c r="F4" s="55" t="s">
        <v>282</v>
      </c>
      <c r="G4" s="56"/>
      <c r="H4" s="55" t="s">
        <v>283</v>
      </c>
      <c r="I4" s="56"/>
      <c r="J4" s="55" t="s">
        <v>284</v>
      </c>
      <c r="K4" s="56"/>
    </row>
    <row r="5" spans="1:11">
      <c r="A5" s="2" t="s">
        <v>0</v>
      </c>
      <c r="B5" s="3" t="s">
        <v>1</v>
      </c>
      <c r="C5" s="4" t="s">
        <v>2</v>
      </c>
      <c r="D5" s="5" t="s">
        <v>3</v>
      </c>
      <c r="E5" s="3" t="s">
        <v>4</v>
      </c>
      <c r="F5" s="31" t="s">
        <v>5</v>
      </c>
      <c r="G5" s="37" t="s">
        <v>6</v>
      </c>
      <c r="H5" s="31" t="s">
        <v>5</v>
      </c>
      <c r="I5" s="37" t="s">
        <v>6</v>
      </c>
      <c r="J5" s="31" t="s">
        <v>5</v>
      </c>
      <c r="K5" s="37" t="s">
        <v>6</v>
      </c>
    </row>
    <row r="6" spans="1:11" ht="16.5" thickBot="1">
      <c r="A6" s="6" t="s">
        <v>7</v>
      </c>
      <c r="B6" s="7" t="s">
        <v>8</v>
      </c>
      <c r="C6" s="8"/>
      <c r="D6" s="9" t="s">
        <v>9</v>
      </c>
      <c r="E6" s="7"/>
      <c r="F6" s="32" t="s">
        <v>10</v>
      </c>
      <c r="G6" s="38" t="s">
        <v>10</v>
      </c>
      <c r="H6" s="32" t="s">
        <v>10</v>
      </c>
      <c r="I6" s="38" t="s">
        <v>10</v>
      </c>
      <c r="J6" s="32" t="s">
        <v>10</v>
      </c>
      <c r="K6" s="38" t="s">
        <v>10</v>
      </c>
    </row>
    <row r="7" spans="1:11">
      <c r="A7" s="11">
        <v>1</v>
      </c>
      <c r="B7" s="12" t="s">
        <v>34</v>
      </c>
      <c r="C7" s="13" t="s">
        <v>26</v>
      </c>
      <c r="D7" s="14">
        <v>1</v>
      </c>
      <c r="E7" s="14" t="s">
        <v>11</v>
      </c>
      <c r="F7" s="33">
        <v>22500</v>
      </c>
      <c r="G7" s="39">
        <f>D7*F7</f>
        <v>22500</v>
      </c>
      <c r="H7" s="33">
        <v>25000</v>
      </c>
      <c r="I7" s="39">
        <v>25000</v>
      </c>
      <c r="J7" s="33">
        <v>26938.32</v>
      </c>
      <c r="K7" s="39">
        <v>26938.32</v>
      </c>
    </row>
    <row r="8" spans="1:11">
      <c r="A8" s="15">
        <f>A7+1</f>
        <v>2</v>
      </c>
      <c r="B8" s="16" t="s">
        <v>35</v>
      </c>
      <c r="C8" s="17" t="s">
        <v>15</v>
      </c>
      <c r="D8" s="18">
        <v>1</v>
      </c>
      <c r="E8" s="18" t="s">
        <v>11</v>
      </c>
      <c r="F8" s="34">
        <v>926000</v>
      </c>
      <c r="G8" s="39">
        <f t="shared" ref="G8:G71" si="0">D8*F8</f>
        <v>926000</v>
      </c>
      <c r="H8" s="34">
        <v>750000</v>
      </c>
      <c r="I8" s="39">
        <v>750000</v>
      </c>
      <c r="J8" s="34">
        <v>732532.53</v>
      </c>
      <c r="K8" s="39">
        <v>732532.53</v>
      </c>
    </row>
    <row r="9" spans="1:11">
      <c r="A9" s="15">
        <f t="shared" ref="A9:A72" si="1">A8+1</f>
        <v>3</v>
      </c>
      <c r="B9" s="16" t="s">
        <v>62</v>
      </c>
      <c r="C9" s="17" t="s">
        <v>63</v>
      </c>
      <c r="D9" s="18">
        <v>1</v>
      </c>
      <c r="E9" s="18" t="s">
        <v>12</v>
      </c>
      <c r="F9" s="41">
        <v>50000</v>
      </c>
      <c r="G9" s="39">
        <f t="shared" si="0"/>
        <v>50000</v>
      </c>
      <c r="H9" s="41">
        <v>100000</v>
      </c>
      <c r="I9" s="39">
        <v>100000</v>
      </c>
      <c r="J9" s="41">
        <v>49527.9</v>
      </c>
      <c r="K9" s="39">
        <v>49527.9</v>
      </c>
    </row>
    <row r="10" spans="1:11">
      <c r="A10" s="15">
        <f t="shared" si="1"/>
        <v>4</v>
      </c>
      <c r="B10" s="16" t="s">
        <v>64</v>
      </c>
      <c r="C10" s="17" t="s">
        <v>65</v>
      </c>
      <c r="D10" s="18">
        <v>2500</v>
      </c>
      <c r="E10" s="18" t="s">
        <v>14</v>
      </c>
      <c r="F10" s="41">
        <v>1</v>
      </c>
      <c r="G10" s="39">
        <f t="shared" si="0"/>
        <v>2500</v>
      </c>
      <c r="H10" s="41">
        <v>1</v>
      </c>
      <c r="I10" s="39">
        <v>2500</v>
      </c>
      <c r="J10" s="41">
        <v>1</v>
      </c>
      <c r="K10" s="39">
        <v>2500</v>
      </c>
    </row>
    <row r="11" spans="1:11">
      <c r="A11" s="15">
        <f t="shared" si="1"/>
        <v>5</v>
      </c>
      <c r="B11" s="16" t="s">
        <v>66</v>
      </c>
      <c r="C11" s="17" t="s">
        <v>67</v>
      </c>
      <c r="D11" s="18">
        <v>20</v>
      </c>
      <c r="E11" s="18" t="s">
        <v>12</v>
      </c>
      <c r="F11" s="41">
        <v>400</v>
      </c>
      <c r="G11" s="39">
        <f t="shared" si="0"/>
        <v>8000</v>
      </c>
      <c r="H11" s="41">
        <v>700</v>
      </c>
      <c r="I11" s="39">
        <v>14000</v>
      </c>
      <c r="J11" s="41">
        <v>99.26</v>
      </c>
      <c r="K11" s="39">
        <v>1985.2</v>
      </c>
    </row>
    <row r="12" spans="1:11">
      <c r="A12" s="15">
        <f t="shared" si="1"/>
        <v>6</v>
      </c>
      <c r="B12" s="16" t="s">
        <v>66</v>
      </c>
      <c r="C12" s="17" t="s">
        <v>68</v>
      </c>
      <c r="D12" s="18">
        <v>21</v>
      </c>
      <c r="E12" s="18" t="s">
        <v>12</v>
      </c>
      <c r="F12" s="41">
        <v>150</v>
      </c>
      <c r="G12" s="39">
        <f t="shared" si="0"/>
        <v>3150</v>
      </c>
      <c r="H12" s="41">
        <v>150</v>
      </c>
      <c r="I12" s="39">
        <v>3150</v>
      </c>
      <c r="J12" s="41">
        <v>88.24</v>
      </c>
      <c r="K12" s="39">
        <v>1853.04</v>
      </c>
    </row>
    <row r="13" spans="1:11">
      <c r="A13" s="15">
        <f t="shared" si="1"/>
        <v>7</v>
      </c>
      <c r="B13" s="16" t="s">
        <v>36</v>
      </c>
      <c r="C13" s="17" t="s">
        <v>69</v>
      </c>
      <c r="D13" s="18">
        <v>3</v>
      </c>
      <c r="E13" s="18" t="s">
        <v>12</v>
      </c>
      <c r="F13" s="41">
        <v>350</v>
      </c>
      <c r="G13" s="39">
        <f t="shared" si="0"/>
        <v>1050</v>
      </c>
      <c r="H13" s="41">
        <v>875</v>
      </c>
      <c r="I13" s="39">
        <v>2625</v>
      </c>
      <c r="J13" s="41">
        <v>131.09</v>
      </c>
      <c r="K13" s="39">
        <v>393.27</v>
      </c>
    </row>
    <row r="14" spans="1:11">
      <c r="A14" s="15">
        <f t="shared" si="1"/>
        <v>8</v>
      </c>
      <c r="B14" s="16" t="s">
        <v>36</v>
      </c>
      <c r="C14" s="17" t="s">
        <v>70</v>
      </c>
      <c r="D14" s="18">
        <v>14</v>
      </c>
      <c r="E14" s="18" t="s">
        <v>12</v>
      </c>
      <c r="F14" s="41">
        <v>150</v>
      </c>
      <c r="G14" s="39">
        <f t="shared" si="0"/>
        <v>2100</v>
      </c>
      <c r="H14" s="41">
        <v>400</v>
      </c>
      <c r="I14" s="39">
        <v>5600</v>
      </c>
      <c r="J14" s="41">
        <v>87.45</v>
      </c>
      <c r="K14" s="39">
        <v>1224.3</v>
      </c>
    </row>
    <row r="15" spans="1:11">
      <c r="A15" s="15">
        <f t="shared" si="1"/>
        <v>9</v>
      </c>
      <c r="B15" s="16" t="s">
        <v>36</v>
      </c>
      <c r="C15" s="17" t="s">
        <v>71</v>
      </c>
      <c r="D15" s="18">
        <v>11</v>
      </c>
      <c r="E15" s="18" t="s">
        <v>12</v>
      </c>
      <c r="F15" s="41">
        <v>150</v>
      </c>
      <c r="G15" s="39">
        <f t="shared" si="0"/>
        <v>1650</v>
      </c>
      <c r="H15" s="41">
        <v>175</v>
      </c>
      <c r="I15" s="39">
        <v>1925</v>
      </c>
      <c r="J15" s="41">
        <v>131.09</v>
      </c>
      <c r="K15" s="39">
        <v>1441.99</v>
      </c>
    </row>
    <row r="16" spans="1:11">
      <c r="A16" s="15">
        <f t="shared" si="1"/>
        <v>10</v>
      </c>
      <c r="B16" s="16" t="s">
        <v>36</v>
      </c>
      <c r="C16" s="17" t="s">
        <v>72</v>
      </c>
      <c r="D16" s="18">
        <v>2</v>
      </c>
      <c r="E16" s="18" t="s">
        <v>12</v>
      </c>
      <c r="F16" s="41">
        <v>3500</v>
      </c>
      <c r="G16" s="39">
        <f t="shared" si="0"/>
        <v>7000</v>
      </c>
      <c r="H16" s="41">
        <v>1</v>
      </c>
      <c r="I16" s="39">
        <v>2</v>
      </c>
      <c r="J16" s="41">
        <v>2648.17</v>
      </c>
      <c r="K16" s="39">
        <v>5296.34</v>
      </c>
    </row>
    <row r="17" spans="1:11">
      <c r="A17" s="15">
        <f t="shared" si="1"/>
        <v>11</v>
      </c>
      <c r="B17" s="16" t="s">
        <v>36</v>
      </c>
      <c r="C17" s="17" t="s">
        <v>73</v>
      </c>
      <c r="D17" s="18">
        <v>12</v>
      </c>
      <c r="E17" s="18" t="s">
        <v>12</v>
      </c>
      <c r="F17" s="41">
        <v>200</v>
      </c>
      <c r="G17" s="39">
        <f t="shared" si="0"/>
        <v>2400</v>
      </c>
      <c r="H17" s="41">
        <v>200</v>
      </c>
      <c r="I17" s="39">
        <v>2400</v>
      </c>
      <c r="J17" s="41">
        <v>131.08000000000001</v>
      </c>
      <c r="K17" s="39">
        <v>1572.96</v>
      </c>
    </row>
    <row r="18" spans="1:11">
      <c r="A18" s="15">
        <f t="shared" si="1"/>
        <v>12</v>
      </c>
      <c r="B18" s="16" t="s">
        <v>36</v>
      </c>
      <c r="C18" s="17" t="s">
        <v>74</v>
      </c>
      <c r="D18" s="18">
        <v>56</v>
      </c>
      <c r="E18" s="18" t="s">
        <v>12</v>
      </c>
      <c r="F18" s="41">
        <v>650</v>
      </c>
      <c r="G18" s="39">
        <f t="shared" si="0"/>
        <v>36400</v>
      </c>
      <c r="H18" s="41">
        <v>160</v>
      </c>
      <c r="I18" s="39">
        <v>8960</v>
      </c>
      <c r="J18" s="41">
        <v>716.08</v>
      </c>
      <c r="K18" s="39">
        <v>40100.480000000003</v>
      </c>
    </row>
    <row r="19" spans="1:11">
      <c r="A19" s="15">
        <f t="shared" si="1"/>
        <v>13</v>
      </c>
      <c r="B19" s="16" t="s">
        <v>36</v>
      </c>
      <c r="C19" s="17" t="s">
        <v>75</v>
      </c>
      <c r="D19" s="18">
        <v>2</v>
      </c>
      <c r="E19" s="18" t="s">
        <v>12</v>
      </c>
      <c r="F19" s="41">
        <v>500</v>
      </c>
      <c r="G19" s="39">
        <f t="shared" si="0"/>
        <v>1000</v>
      </c>
      <c r="H19" s="41">
        <v>1250</v>
      </c>
      <c r="I19" s="39">
        <v>2500</v>
      </c>
      <c r="J19" s="41">
        <v>386.36</v>
      </c>
      <c r="K19" s="39">
        <v>772.72</v>
      </c>
    </row>
    <row r="20" spans="1:11">
      <c r="A20" s="15">
        <f t="shared" si="1"/>
        <v>14</v>
      </c>
      <c r="B20" s="16" t="s">
        <v>36</v>
      </c>
      <c r="C20" s="17" t="s">
        <v>76</v>
      </c>
      <c r="D20" s="18">
        <v>40</v>
      </c>
      <c r="E20" s="18" t="s">
        <v>12</v>
      </c>
      <c r="F20" s="41">
        <v>650</v>
      </c>
      <c r="G20" s="39">
        <f t="shared" si="0"/>
        <v>26000</v>
      </c>
      <c r="H20" s="41">
        <v>670</v>
      </c>
      <c r="I20" s="39">
        <v>26800</v>
      </c>
      <c r="J20" s="41">
        <v>422.6</v>
      </c>
      <c r="K20" s="39">
        <v>16904</v>
      </c>
    </row>
    <row r="21" spans="1:11">
      <c r="A21" s="15">
        <f t="shared" si="1"/>
        <v>15</v>
      </c>
      <c r="B21" s="16" t="s">
        <v>36</v>
      </c>
      <c r="C21" s="17" t="s">
        <v>37</v>
      </c>
      <c r="D21" s="18">
        <v>11</v>
      </c>
      <c r="E21" s="18" t="s">
        <v>12</v>
      </c>
      <c r="F21" s="41">
        <v>750</v>
      </c>
      <c r="G21" s="39">
        <f t="shared" si="0"/>
        <v>8250</v>
      </c>
      <c r="H21" s="41">
        <v>300</v>
      </c>
      <c r="I21" s="39">
        <v>3300</v>
      </c>
      <c r="J21" s="41">
        <v>573.92999999999995</v>
      </c>
      <c r="K21" s="39">
        <v>6313.23</v>
      </c>
    </row>
    <row r="22" spans="1:11">
      <c r="A22" s="15">
        <f t="shared" si="1"/>
        <v>16</v>
      </c>
      <c r="B22" s="16" t="s">
        <v>36</v>
      </c>
      <c r="C22" s="17" t="s">
        <v>77</v>
      </c>
      <c r="D22" s="18">
        <v>99</v>
      </c>
      <c r="E22" s="18" t="s">
        <v>12</v>
      </c>
      <c r="F22" s="41">
        <v>32</v>
      </c>
      <c r="G22" s="39">
        <f t="shared" si="0"/>
        <v>3168</v>
      </c>
      <c r="H22" s="41">
        <v>35</v>
      </c>
      <c r="I22" s="39">
        <v>3465</v>
      </c>
      <c r="J22" s="41">
        <v>33.090000000000003</v>
      </c>
      <c r="K22" s="39">
        <v>3275.9100000000003</v>
      </c>
    </row>
    <row r="23" spans="1:11">
      <c r="A23" s="15">
        <f t="shared" si="1"/>
        <v>17</v>
      </c>
      <c r="B23" s="16" t="s">
        <v>36</v>
      </c>
      <c r="C23" s="17" t="s">
        <v>78</v>
      </c>
      <c r="D23" s="18">
        <v>1</v>
      </c>
      <c r="E23" s="18" t="s">
        <v>12</v>
      </c>
      <c r="F23" s="41">
        <v>5800</v>
      </c>
      <c r="G23" s="39">
        <f t="shared" si="0"/>
        <v>5800</v>
      </c>
      <c r="H23" s="41">
        <v>6700</v>
      </c>
      <c r="I23" s="39">
        <v>6700</v>
      </c>
      <c r="J23" s="41">
        <v>9507.5499999999993</v>
      </c>
      <c r="K23" s="39">
        <v>9507.5499999999993</v>
      </c>
    </row>
    <row r="24" spans="1:11">
      <c r="A24" s="15">
        <f t="shared" si="1"/>
        <v>18</v>
      </c>
      <c r="B24" s="16" t="s">
        <v>36</v>
      </c>
      <c r="C24" s="17" t="s">
        <v>79</v>
      </c>
      <c r="D24" s="18">
        <v>1</v>
      </c>
      <c r="E24" s="18" t="s">
        <v>12</v>
      </c>
      <c r="F24" s="41">
        <v>4300</v>
      </c>
      <c r="G24" s="39">
        <f t="shared" si="0"/>
        <v>4300</v>
      </c>
      <c r="H24" s="41">
        <v>5000</v>
      </c>
      <c r="I24" s="39">
        <v>5000</v>
      </c>
      <c r="J24" s="41">
        <v>7919.8</v>
      </c>
      <c r="K24" s="39">
        <v>7919.8</v>
      </c>
    </row>
    <row r="25" spans="1:11">
      <c r="A25" s="15">
        <f t="shared" si="1"/>
        <v>19</v>
      </c>
      <c r="B25" s="16" t="s">
        <v>36</v>
      </c>
      <c r="C25" s="17" t="s">
        <v>80</v>
      </c>
      <c r="D25" s="18">
        <v>1</v>
      </c>
      <c r="E25" s="18" t="s">
        <v>12</v>
      </c>
      <c r="F25" s="41">
        <v>4700</v>
      </c>
      <c r="G25" s="39">
        <f t="shared" si="0"/>
        <v>4700</v>
      </c>
      <c r="H25" s="41">
        <v>5500</v>
      </c>
      <c r="I25" s="39">
        <v>5500</v>
      </c>
      <c r="J25" s="41">
        <v>8317.01</v>
      </c>
      <c r="K25" s="39">
        <v>8317.01</v>
      </c>
    </row>
    <row r="26" spans="1:11">
      <c r="A26" s="15">
        <f t="shared" si="1"/>
        <v>20</v>
      </c>
      <c r="B26" s="16" t="s">
        <v>36</v>
      </c>
      <c r="C26" s="17" t="s">
        <v>81</v>
      </c>
      <c r="D26" s="18">
        <v>1</v>
      </c>
      <c r="E26" s="18" t="s">
        <v>12</v>
      </c>
      <c r="F26" s="41">
        <v>5500</v>
      </c>
      <c r="G26" s="39">
        <f t="shared" si="0"/>
        <v>5500</v>
      </c>
      <c r="H26" s="41">
        <v>6500</v>
      </c>
      <c r="I26" s="39">
        <v>6500</v>
      </c>
      <c r="J26" s="41">
        <v>9242.75</v>
      </c>
      <c r="K26" s="39">
        <v>9242.75</v>
      </c>
    </row>
    <row r="27" spans="1:11">
      <c r="A27" s="15">
        <f t="shared" si="1"/>
        <v>21</v>
      </c>
      <c r="B27" s="16" t="s">
        <v>36</v>
      </c>
      <c r="C27" s="17" t="s">
        <v>82</v>
      </c>
      <c r="D27" s="18">
        <v>1</v>
      </c>
      <c r="E27" s="18" t="s">
        <v>12</v>
      </c>
      <c r="F27" s="41">
        <v>3700</v>
      </c>
      <c r="G27" s="39">
        <f t="shared" si="0"/>
        <v>3700</v>
      </c>
      <c r="H27" s="41">
        <v>4500</v>
      </c>
      <c r="I27" s="39">
        <v>4500</v>
      </c>
      <c r="J27" s="41">
        <v>7257.77</v>
      </c>
      <c r="K27" s="39">
        <v>7257.77</v>
      </c>
    </row>
    <row r="28" spans="1:11">
      <c r="A28" s="15">
        <f t="shared" si="1"/>
        <v>22</v>
      </c>
      <c r="B28" s="16" t="s">
        <v>36</v>
      </c>
      <c r="C28" s="17" t="s">
        <v>83</v>
      </c>
      <c r="D28" s="18">
        <v>1</v>
      </c>
      <c r="E28" s="18" t="s">
        <v>12</v>
      </c>
      <c r="F28" s="41">
        <v>3300</v>
      </c>
      <c r="G28" s="39">
        <f t="shared" si="0"/>
        <v>3300</v>
      </c>
      <c r="H28" s="41">
        <v>4000</v>
      </c>
      <c r="I28" s="39">
        <v>4000</v>
      </c>
      <c r="J28" s="41">
        <v>6860.55</v>
      </c>
      <c r="K28" s="39">
        <v>6860.55</v>
      </c>
    </row>
    <row r="29" spans="1:11">
      <c r="A29" s="15">
        <f t="shared" si="1"/>
        <v>23</v>
      </c>
      <c r="B29" s="16" t="s">
        <v>36</v>
      </c>
      <c r="C29" s="17" t="s">
        <v>84</v>
      </c>
      <c r="D29" s="18">
        <v>1</v>
      </c>
      <c r="E29" s="18" t="s">
        <v>12</v>
      </c>
      <c r="F29" s="41">
        <v>6100</v>
      </c>
      <c r="G29" s="39">
        <f t="shared" si="0"/>
        <v>6100</v>
      </c>
      <c r="H29" s="41">
        <v>7000</v>
      </c>
      <c r="I29" s="39">
        <v>7000</v>
      </c>
      <c r="J29" s="41">
        <v>9904.77</v>
      </c>
      <c r="K29" s="39">
        <v>9904.77</v>
      </c>
    </row>
    <row r="30" spans="1:11">
      <c r="A30" s="15">
        <f t="shared" si="1"/>
        <v>24</v>
      </c>
      <c r="B30" s="16" t="s">
        <v>36</v>
      </c>
      <c r="C30" s="17" t="s">
        <v>85</v>
      </c>
      <c r="D30" s="18">
        <v>29</v>
      </c>
      <c r="E30" s="18" t="s">
        <v>12</v>
      </c>
      <c r="F30" s="41">
        <v>550</v>
      </c>
      <c r="G30" s="39">
        <f t="shared" si="0"/>
        <v>15950</v>
      </c>
      <c r="H30" s="41">
        <v>1500</v>
      </c>
      <c r="I30" s="39">
        <v>43500</v>
      </c>
      <c r="J30" s="41">
        <v>661.74</v>
      </c>
      <c r="K30" s="39">
        <v>19190.46</v>
      </c>
    </row>
    <row r="31" spans="1:11">
      <c r="A31" s="15">
        <f t="shared" si="1"/>
        <v>25</v>
      </c>
      <c r="B31" s="19" t="s">
        <v>36</v>
      </c>
      <c r="C31" s="20" t="s">
        <v>86</v>
      </c>
      <c r="D31" s="21">
        <v>3</v>
      </c>
      <c r="E31" s="21" t="s">
        <v>12</v>
      </c>
      <c r="F31" s="42">
        <v>1500</v>
      </c>
      <c r="G31" s="39">
        <f t="shared" si="0"/>
        <v>4500</v>
      </c>
      <c r="H31" s="42">
        <v>600</v>
      </c>
      <c r="I31" s="39">
        <v>1800</v>
      </c>
      <c r="J31" s="42">
        <v>615.67999999999995</v>
      </c>
      <c r="K31" s="39">
        <v>1847.04</v>
      </c>
    </row>
    <row r="32" spans="1:11">
      <c r="A32" s="15">
        <f t="shared" si="1"/>
        <v>26</v>
      </c>
      <c r="B32" s="16" t="s">
        <v>36</v>
      </c>
      <c r="C32" s="17" t="s">
        <v>87</v>
      </c>
      <c r="D32" s="18">
        <v>25</v>
      </c>
      <c r="E32" s="18" t="s">
        <v>12</v>
      </c>
      <c r="F32" s="41">
        <v>32</v>
      </c>
      <c r="G32" s="39">
        <f t="shared" si="0"/>
        <v>800</v>
      </c>
      <c r="H32" s="41">
        <v>30</v>
      </c>
      <c r="I32" s="39">
        <v>750</v>
      </c>
      <c r="J32" s="41">
        <v>33.090000000000003</v>
      </c>
      <c r="K32" s="39">
        <v>827.25000000000011</v>
      </c>
    </row>
    <row r="33" spans="1:11">
      <c r="A33" s="15">
        <f t="shared" si="1"/>
        <v>27</v>
      </c>
      <c r="B33" s="16" t="s">
        <v>36</v>
      </c>
      <c r="C33" s="17" t="s">
        <v>88</v>
      </c>
      <c r="D33" s="18">
        <v>1</v>
      </c>
      <c r="E33" s="18" t="s">
        <v>12</v>
      </c>
      <c r="F33" s="41">
        <v>350</v>
      </c>
      <c r="G33" s="39">
        <f t="shared" si="0"/>
        <v>350</v>
      </c>
      <c r="H33" s="41">
        <v>350</v>
      </c>
      <c r="I33" s="39">
        <v>350</v>
      </c>
      <c r="J33" s="41">
        <v>460.63</v>
      </c>
      <c r="K33" s="39">
        <v>460.63</v>
      </c>
    </row>
    <row r="34" spans="1:11">
      <c r="A34" s="15">
        <f t="shared" si="1"/>
        <v>28</v>
      </c>
      <c r="B34" s="16" t="s">
        <v>38</v>
      </c>
      <c r="C34" s="17" t="s">
        <v>39</v>
      </c>
      <c r="D34" s="18">
        <v>2885</v>
      </c>
      <c r="E34" s="18" t="s">
        <v>20</v>
      </c>
      <c r="F34" s="41">
        <v>5</v>
      </c>
      <c r="G34" s="39">
        <f t="shared" si="0"/>
        <v>14425</v>
      </c>
      <c r="H34" s="41">
        <v>5</v>
      </c>
      <c r="I34" s="39">
        <v>14425</v>
      </c>
      <c r="J34" s="41">
        <v>6.25</v>
      </c>
      <c r="K34" s="39">
        <v>18031.25</v>
      </c>
    </row>
    <row r="35" spans="1:11">
      <c r="A35" s="15">
        <f t="shared" si="1"/>
        <v>29</v>
      </c>
      <c r="B35" s="16" t="s">
        <v>38</v>
      </c>
      <c r="C35" s="17" t="s">
        <v>27</v>
      </c>
      <c r="D35" s="18">
        <v>875</v>
      </c>
      <c r="E35" s="18" t="s">
        <v>20</v>
      </c>
      <c r="F35" s="41">
        <v>6</v>
      </c>
      <c r="G35" s="39">
        <f t="shared" si="0"/>
        <v>5250</v>
      </c>
      <c r="H35" s="41">
        <v>2</v>
      </c>
      <c r="I35" s="39">
        <v>1750</v>
      </c>
      <c r="J35" s="41">
        <v>2.2400000000000002</v>
      </c>
      <c r="K35" s="39">
        <v>1960.0000000000002</v>
      </c>
    </row>
    <row r="36" spans="1:11">
      <c r="A36" s="15">
        <f t="shared" si="1"/>
        <v>30</v>
      </c>
      <c r="B36" s="16" t="s">
        <v>38</v>
      </c>
      <c r="C36" s="17" t="s">
        <v>28</v>
      </c>
      <c r="D36" s="18">
        <v>1934</v>
      </c>
      <c r="E36" s="18" t="s">
        <v>20</v>
      </c>
      <c r="F36" s="41">
        <v>25</v>
      </c>
      <c r="G36" s="39">
        <f t="shared" si="0"/>
        <v>48350</v>
      </c>
      <c r="H36" s="41">
        <v>15</v>
      </c>
      <c r="I36" s="39">
        <v>29010</v>
      </c>
      <c r="J36" s="41">
        <v>24.54</v>
      </c>
      <c r="K36" s="39">
        <v>47460.36</v>
      </c>
    </row>
    <row r="37" spans="1:11">
      <c r="A37" s="15">
        <f t="shared" si="1"/>
        <v>31</v>
      </c>
      <c r="B37" s="16" t="s">
        <v>38</v>
      </c>
      <c r="C37" s="17" t="s">
        <v>40</v>
      </c>
      <c r="D37" s="18">
        <v>7470</v>
      </c>
      <c r="E37" s="18" t="s">
        <v>20</v>
      </c>
      <c r="F37" s="41">
        <v>0.4</v>
      </c>
      <c r="G37" s="39">
        <f t="shared" si="0"/>
        <v>2988</v>
      </c>
      <c r="H37" s="41">
        <v>2</v>
      </c>
      <c r="I37" s="39">
        <v>14940</v>
      </c>
      <c r="J37" s="41">
        <v>2.84</v>
      </c>
      <c r="K37" s="39">
        <v>21214.799999999999</v>
      </c>
    </row>
    <row r="38" spans="1:11">
      <c r="A38" s="15">
        <f t="shared" si="1"/>
        <v>32</v>
      </c>
      <c r="B38" s="16" t="s">
        <v>38</v>
      </c>
      <c r="C38" s="17" t="s">
        <v>89</v>
      </c>
      <c r="D38" s="18">
        <v>30</v>
      </c>
      <c r="E38" s="18" t="s">
        <v>20</v>
      </c>
      <c r="F38" s="41">
        <v>15</v>
      </c>
      <c r="G38" s="39">
        <f t="shared" si="0"/>
        <v>450</v>
      </c>
      <c r="H38" s="41">
        <v>70</v>
      </c>
      <c r="I38" s="39">
        <v>2100</v>
      </c>
      <c r="J38" s="41">
        <v>18.04</v>
      </c>
      <c r="K38" s="39">
        <v>541.19999999999993</v>
      </c>
    </row>
    <row r="39" spans="1:11">
      <c r="A39" s="15">
        <f t="shared" si="1"/>
        <v>33</v>
      </c>
      <c r="B39" s="16" t="s">
        <v>38</v>
      </c>
      <c r="C39" s="17" t="s">
        <v>90</v>
      </c>
      <c r="D39" s="18">
        <v>1000</v>
      </c>
      <c r="E39" s="18" t="s">
        <v>20</v>
      </c>
      <c r="F39" s="41">
        <v>25</v>
      </c>
      <c r="G39" s="39">
        <f t="shared" si="0"/>
        <v>25000</v>
      </c>
      <c r="H39" s="41">
        <v>20</v>
      </c>
      <c r="I39" s="39">
        <v>20000</v>
      </c>
      <c r="J39" s="41">
        <v>40.619999999999997</v>
      </c>
      <c r="K39" s="39">
        <v>40620</v>
      </c>
    </row>
    <row r="40" spans="1:11">
      <c r="A40" s="15">
        <f t="shared" si="1"/>
        <v>34</v>
      </c>
      <c r="B40" s="16" t="s">
        <v>38</v>
      </c>
      <c r="C40" s="17" t="s">
        <v>91</v>
      </c>
      <c r="D40" s="18">
        <v>39</v>
      </c>
      <c r="E40" s="18" t="s">
        <v>20</v>
      </c>
      <c r="F40" s="41">
        <v>25</v>
      </c>
      <c r="G40" s="39">
        <f t="shared" si="0"/>
        <v>975</v>
      </c>
      <c r="H40" s="41">
        <v>13.5</v>
      </c>
      <c r="I40" s="39">
        <v>526.5</v>
      </c>
      <c r="J40" s="41">
        <v>54.13</v>
      </c>
      <c r="K40" s="39">
        <v>2111.0700000000002</v>
      </c>
    </row>
    <row r="41" spans="1:11">
      <c r="A41" s="15">
        <f t="shared" si="1"/>
        <v>35</v>
      </c>
      <c r="B41" s="16" t="s">
        <v>38</v>
      </c>
      <c r="C41" s="17" t="s">
        <v>92</v>
      </c>
      <c r="D41" s="18">
        <v>300</v>
      </c>
      <c r="E41" s="18" t="s">
        <v>20</v>
      </c>
      <c r="F41" s="41">
        <v>25</v>
      </c>
      <c r="G41" s="39">
        <f t="shared" si="0"/>
        <v>7500</v>
      </c>
      <c r="H41" s="41">
        <v>200</v>
      </c>
      <c r="I41" s="39">
        <v>60000</v>
      </c>
      <c r="J41" s="41">
        <v>61.78</v>
      </c>
      <c r="K41" s="39">
        <v>18534</v>
      </c>
    </row>
    <row r="42" spans="1:11">
      <c r="A42" s="15">
        <f t="shared" si="1"/>
        <v>36</v>
      </c>
      <c r="B42" s="16" t="s">
        <v>41</v>
      </c>
      <c r="C42" s="17" t="s">
        <v>19</v>
      </c>
      <c r="D42" s="18">
        <v>18847</v>
      </c>
      <c r="E42" s="18" t="s">
        <v>21</v>
      </c>
      <c r="F42" s="41">
        <v>17.5</v>
      </c>
      <c r="G42" s="39">
        <f t="shared" si="0"/>
        <v>329822.5</v>
      </c>
      <c r="H42" s="41">
        <v>15</v>
      </c>
      <c r="I42" s="39">
        <v>282705</v>
      </c>
      <c r="J42" s="41">
        <v>14.16</v>
      </c>
      <c r="K42" s="39">
        <v>266873.52</v>
      </c>
    </row>
    <row r="43" spans="1:11">
      <c r="A43" s="15">
        <f t="shared" si="1"/>
        <v>37</v>
      </c>
      <c r="B43" s="16" t="s">
        <v>41</v>
      </c>
      <c r="C43" s="17" t="s">
        <v>93</v>
      </c>
      <c r="D43" s="18">
        <v>346</v>
      </c>
      <c r="E43" s="18" t="s">
        <v>21</v>
      </c>
      <c r="F43" s="41">
        <v>17.5</v>
      </c>
      <c r="G43" s="39">
        <f t="shared" si="0"/>
        <v>6055</v>
      </c>
      <c r="H43" s="41">
        <v>6</v>
      </c>
      <c r="I43" s="39">
        <v>2076</v>
      </c>
      <c r="J43" s="41">
        <v>8.83</v>
      </c>
      <c r="K43" s="39">
        <v>3055.18</v>
      </c>
    </row>
    <row r="44" spans="1:11">
      <c r="A44" s="15">
        <f t="shared" si="1"/>
        <v>38</v>
      </c>
      <c r="B44" s="16" t="s">
        <v>41</v>
      </c>
      <c r="C44" s="17" t="s">
        <v>42</v>
      </c>
      <c r="D44" s="18">
        <v>673</v>
      </c>
      <c r="E44" s="18" t="s">
        <v>21</v>
      </c>
      <c r="F44" s="41">
        <v>17.5</v>
      </c>
      <c r="G44" s="39">
        <f t="shared" si="0"/>
        <v>11777.5</v>
      </c>
      <c r="H44" s="41">
        <v>15</v>
      </c>
      <c r="I44" s="39">
        <v>10095</v>
      </c>
      <c r="J44" s="41">
        <v>14.42</v>
      </c>
      <c r="K44" s="39">
        <v>9704.66</v>
      </c>
    </row>
    <row r="45" spans="1:11">
      <c r="A45" s="15">
        <f t="shared" si="1"/>
        <v>39</v>
      </c>
      <c r="B45" s="16" t="s">
        <v>94</v>
      </c>
      <c r="C45" s="17" t="s">
        <v>95</v>
      </c>
      <c r="D45" s="18">
        <v>1500</v>
      </c>
      <c r="E45" s="18" t="s">
        <v>22</v>
      </c>
      <c r="F45" s="41">
        <v>4</v>
      </c>
      <c r="G45" s="39">
        <f t="shared" si="0"/>
        <v>6000</v>
      </c>
      <c r="H45" s="41">
        <v>20</v>
      </c>
      <c r="I45" s="39">
        <v>30000</v>
      </c>
      <c r="J45" s="41">
        <v>46</v>
      </c>
      <c r="K45" s="39">
        <v>69000</v>
      </c>
    </row>
    <row r="46" spans="1:11">
      <c r="A46" s="15">
        <f t="shared" si="1"/>
        <v>40</v>
      </c>
      <c r="B46" s="16" t="s">
        <v>43</v>
      </c>
      <c r="C46" s="17" t="s">
        <v>44</v>
      </c>
      <c r="D46" s="18">
        <v>2550</v>
      </c>
      <c r="E46" s="18" t="s">
        <v>45</v>
      </c>
      <c r="F46" s="41">
        <v>5.5</v>
      </c>
      <c r="G46" s="39">
        <f t="shared" si="0"/>
        <v>14025</v>
      </c>
      <c r="H46" s="41">
        <v>3.5</v>
      </c>
      <c r="I46" s="39">
        <v>8925</v>
      </c>
      <c r="J46" s="41">
        <v>2.79</v>
      </c>
      <c r="K46" s="39">
        <v>7114.5</v>
      </c>
    </row>
    <row r="47" spans="1:11">
      <c r="A47" s="15">
        <f t="shared" si="1"/>
        <v>41</v>
      </c>
      <c r="B47" s="16" t="s">
        <v>43</v>
      </c>
      <c r="C47" s="17" t="s">
        <v>46</v>
      </c>
      <c r="D47" s="18">
        <v>73190</v>
      </c>
      <c r="E47" s="18" t="s">
        <v>45</v>
      </c>
      <c r="F47" s="41">
        <v>1.8</v>
      </c>
      <c r="G47" s="39">
        <f t="shared" si="0"/>
        <v>131742</v>
      </c>
      <c r="H47" s="41">
        <v>1.5</v>
      </c>
      <c r="I47" s="39">
        <v>109785</v>
      </c>
      <c r="J47" s="41">
        <v>1.02</v>
      </c>
      <c r="K47" s="39">
        <v>74653.8</v>
      </c>
    </row>
    <row r="48" spans="1:11">
      <c r="A48" s="15">
        <f t="shared" si="1"/>
        <v>42</v>
      </c>
      <c r="B48" s="16" t="s">
        <v>43</v>
      </c>
      <c r="C48" s="17" t="s">
        <v>47</v>
      </c>
      <c r="D48" s="18">
        <v>6870</v>
      </c>
      <c r="E48" s="18" t="s">
        <v>45</v>
      </c>
      <c r="F48" s="41">
        <v>3</v>
      </c>
      <c r="G48" s="39">
        <f t="shared" si="0"/>
        <v>20610</v>
      </c>
      <c r="H48" s="41">
        <v>3</v>
      </c>
      <c r="I48" s="39">
        <v>20610</v>
      </c>
      <c r="J48" s="41">
        <v>3.09</v>
      </c>
      <c r="K48" s="39">
        <v>21228.3</v>
      </c>
    </row>
    <row r="49" spans="1:11">
      <c r="A49" s="15">
        <f t="shared" si="1"/>
        <v>43</v>
      </c>
      <c r="B49" s="16" t="s">
        <v>43</v>
      </c>
      <c r="C49" s="17" t="s">
        <v>96</v>
      </c>
      <c r="D49" s="18">
        <v>43200</v>
      </c>
      <c r="E49" s="18" t="s">
        <v>45</v>
      </c>
      <c r="F49" s="41">
        <v>0.1</v>
      </c>
      <c r="G49" s="39">
        <f t="shared" si="0"/>
        <v>4320</v>
      </c>
      <c r="H49" s="41">
        <v>0.05</v>
      </c>
      <c r="I49" s="39">
        <v>2160</v>
      </c>
      <c r="J49" s="41">
        <v>2.52</v>
      </c>
      <c r="K49" s="39">
        <v>108864</v>
      </c>
    </row>
    <row r="50" spans="1:11">
      <c r="A50" s="15">
        <f t="shared" si="1"/>
        <v>44</v>
      </c>
      <c r="B50" s="16" t="s">
        <v>97</v>
      </c>
      <c r="C50" s="17" t="s">
        <v>98</v>
      </c>
      <c r="D50" s="18">
        <v>1</v>
      </c>
      <c r="E50" s="18" t="s">
        <v>11</v>
      </c>
      <c r="F50" s="41">
        <v>1000</v>
      </c>
      <c r="G50" s="39">
        <f t="shared" si="0"/>
        <v>1000</v>
      </c>
      <c r="H50" s="41">
        <v>5000</v>
      </c>
      <c r="I50" s="39">
        <v>5000</v>
      </c>
      <c r="J50" s="41">
        <v>1323.48</v>
      </c>
      <c r="K50" s="39">
        <v>1323.48</v>
      </c>
    </row>
    <row r="51" spans="1:11">
      <c r="A51" s="15">
        <f t="shared" si="1"/>
        <v>45</v>
      </c>
      <c r="B51" s="16" t="s">
        <v>99</v>
      </c>
      <c r="C51" s="17" t="s">
        <v>100</v>
      </c>
      <c r="D51" s="18">
        <v>825</v>
      </c>
      <c r="E51" s="18" t="s">
        <v>45</v>
      </c>
      <c r="F51" s="41">
        <v>5</v>
      </c>
      <c r="G51" s="39">
        <f t="shared" si="0"/>
        <v>4125</v>
      </c>
      <c r="H51" s="41">
        <v>6</v>
      </c>
      <c r="I51" s="39">
        <v>4950</v>
      </c>
      <c r="J51" s="41">
        <v>3.07</v>
      </c>
      <c r="K51" s="39">
        <v>2532.75</v>
      </c>
    </row>
    <row r="52" spans="1:11">
      <c r="A52" s="15">
        <f t="shared" si="1"/>
        <v>46</v>
      </c>
      <c r="B52" s="16" t="s">
        <v>101</v>
      </c>
      <c r="C52" s="17" t="s">
        <v>102</v>
      </c>
      <c r="D52" s="18">
        <v>1050</v>
      </c>
      <c r="E52" s="18" t="s">
        <v>22</v>
      </c>
      <c r="F52" s="41">
        <v>192</v>
      </c>
      <c r="G52" s="39">
        <f t="shared" si="0"/>
        <v>201600</v>
      </c>
      <c r="H52" s="41">
        <v>190</v>
      </c>
      <c r="I52" s="39">
        <v>199500</v>
      </c>
      <c r="J52" s="41">
        <v>199.94</v>
      </c>
      <c r="K52" s="39">
        <v>209937</v>
      </c>
    </row>
    <row r="53" spans="1:11">
      <c r="A53" s="15">
        <f t="shared" si="1"/>
        <v>47</v>
      </c>
      <c r="B53" s="16" t="s">
        <v>48</v>
      </c>
      <c r="C53" s="17" t="s">
        <v>103</v>
      </c>
      <c r="D53" s="18">
        <v>1200</v>
      </c>
      <c r="E53" s="18" t="s">
        <v>22</v>
      </c>
      <c r="F53" s="41">
        <v>4.5</v>
      </c>
      <c r="G53" s="39">
        <f t="shared" si="0"/>
        <v>5400</v>
      </c>
      <c r="H53" s="41">
        <v>225</v>
      </c>
      <c r="I53" s="39">
        <v>270000</v>
      </c>
      <c r="J53" s="41">
        <v>54</v>
      </c>
      <c r="K53" s="39">
        <v>64800</v>
      </c>
    </row>
    <row r="54" spans="1:11">
      <c r="A54" s="15">
        <f t="shared" si="1"/>
        <v>48</v>
      </c>
      <c r="B54" s="16" t="s">
        <v>48</v>
      </c>
      <c r="C54" s="17" t="s">
        <v>104</v>
      </c>
      <c r="D54" s="18">
        <v>8092</v>
      </c>
      <c r="E54" s="18" t="s">
        <v>22</v>
      </c>
      <c r="F54" s="41">
        <v>25</v>
      </c>
      <c r="G54" s="39">
        <f t="shared" si="0"/>
        <v>202300</v>
      </c>
      <c r="H54" s="41">
        <v>40</v>
      </c>
      <c r="I54" s="39">
        <v>323680</v>
      </c>
      <c r="J54" s="41">
        <v>48.47</v>
      </c>
      <c r="K54" s="39">
        <v>392219.24</v>
      </c>
    </row>
    <row r="55" spans="1:11">
      <c r="A55" s="15">
        <f t="shared" si="1"/>
        <v>49</v>
      </c>
      <c r="B55" s="16" t="s">
        <v>48</v>
      </c>
      <c r="C55" s="17" t="s">
        <v>105</v>
      </c>
      <c r="D55" s="18">
        <v>7600</v>
      </c>
      <c r="E55" s="18" t="s">
        <v>22</v>
      </c>
      <c r="F55" s="41">
        <v>0.15</v>
      </c>
      <c r="G55" s="39">
        <f t="shared" si="0"/>
        <v>1140</v>
      </c>
      <c r="H55" s="41">
        <v>40</v>
      </c>
      <c r="I55" s="39">
        <v>304000</v>
      </c>
      <c r="J55" s="41">
        <v>1</v>
      </c>
      <c r="K55" s="39">
        <v>7600</v>
      </c>
    </row>
    <row r="56" spans="1:11">
      <c r="A56" s="15">
        <f t="shared" si="1"/>
        <v>50</v>
      </c>
      <c r="B56" s="16" t="s">
        <v>48</v>
      </c>
      <c r="C56" s="17" t="s">
        <v>106</v>
      </c>
      <c r="D56" s="18">
        <v>7600</v>
      </c>
      <c r="E56" s="18" t="s">
        <v>22</v>
      </c>
      <c r="F56" s="41">
        <v>0.2</v>
      </c>
      <c r="G56" s="39">
        <f t="shared" si="0"/>
        <v>1520</v>
      </c>
      <c r="H56" s="41">
        <v>18</v>
      </c>
      <c r="I56" s="39">
        <v>136800</v>
      </c>
      <c r="J56" s="41">
        <v>32</v>
      </c>
      <c r="K56" s="39">
        <v>243200</v>
      </c>
    </row>
    <row r="57" spans="1:11">
      <c r="A57" s="15">
        <f t="shared" si="1"/>
        <v>51</v>
      </c>
      <c r="B57" s="19" t="s">
        <v>48</v>
      </c>
      <c r="C57" s="20" t="s">
        <v>107</v>
      </c>
      <c r="D57" s="21">
        <v>1249</v>
      </c>
      <c r="E57" s="21" t="s">
        <v>22</v>
      </c>
      <c r="F57" s="42">
        <v>40</v>
      </c>
      <c r="G57" s="39">
        <f t="shared" si="0"/>
        <v>49960</v>
      </c>
      <c r="H57" s="42">
        <v>25</v>
      </c>
      <c r="I57" s="39">
        <v>31225</v>
      </c>
      <c r="J57" s="42">
        <v>7.04</v>
      </c>
      <c r="K57" s="39">
        <v>8792.9600000000009</v>
      </c>
    </row>
    <row r="58" spans="1:11">
      <c r="A58" s="15">
        <f t="shared" si="1"/>
        <v>52</v>
      </c>
      <c r="B58" s="16" t="s">
        <v>49</v>
      </c>
      <c r="C58" s="17" t="s">
        <v>29</v>
      </c>
      <c r="D58" s="18">
        <v>5000</v>
      </c>
      <c r="E58" s="18" t="s">
        <v>13</v>
      </c>
      <c r="F58" s="41">
        <v>25</v>
      </c>
      <c r="G58" s="39">
        <f t="shared" si="0"/>
        <v>125000</v>
      </c>
      <c r="H58" s="41">
        <v>35</v>
      </c>
      <c r="I58" s="39">
        <v>175000</v>
      </c>
      <c r="J58" s="41">
        <v>32</v>
      </c>
      <c r="K58" s="39">
        <v>160000</v>
      </c>
    </row>
    <row r="59" spans="1:11">
      <c r="A59" s="15">
        <f t="shared" si="1"/>
        <v>53</v>
      </c>
      <c r="B59" s="16" t="s">
        <v>49</v>
      </c>
      <c r="C59" s="17" t="s">
        <v>30</v>
      </c>
      <c r="D59" s="18">
        <v>7500</v>
      </c>
      <c r="E59" s="18" t="s">
        <v>13</v>
      </c>
      <c r="F59" s="41">
        <v>0.25</v>
      </c>
      <c r="G59" s="39">
        <f t="shared" si="0"/>
        <v>1875</v>
      </c>
      <c r="H59" s="41">
        <v>35</v>
      </c>
      <c r="I59" s="39">
        <v>262500</v>
      </c>
      <c r="J59" s="41">
        <v>30</v>
      </c>
      <c r="K59" s="39">
        <v>225000</v>
      </c>
    </row>
    <row r="60" spans="1:11">
      <c r="A60" s="15">
        <f t="shared" si="1"/>
        <v>54</v>
      </c>
      <c r="B60" s="16" t="s">
        <v>50</v>
      </c>
      <c r="C60" s="17" t="s">
        <v>51</v>
      </c>
      <c r="D60" s="18">
        <v>400</v>
      </c>
      <c r="E60" s="18" t="s">
        <v>14</v>
      </c>
      <c r="F60" s="41">
        <v>1</v>
      </c>
      <c r="G60" s="39">
        <f t="shared" si="0"/>
        <v>400</v>
      </c>
      <c r="H60" s="41">
        <v>325</v>
      </c>
      <c r="I60" s="39">
        <v>130000</v>
      </c>
      <c r="J60" s="41">
        <v>194.19</v>
      </c>
      <c r="K60" s="39">
        <v>77676</v>
      </c>
    </row>
    <row r="61" spans="1:11">
      <c r="A61" s="15">
        <f t="shared" si="1"/>
        <v>55</v>
      </c>
      <c r="B61" s="16" t="s">
        <v>50</v>
      </c>
      <c r="C61" s="17" t="s">
        <v>18</v>
      </c>
      <c r="D61" s="18">
        <v>500</v>
      </c>
      <c r="E61" s="18" t="s">
        <v>14</v>
      </c>
      <c r="F61" s="41">
        <v>0.5</v>
      </c>
      <c r="G61" s="39">
        <f t="shared" si="0"/>
        <v>250</v>
      </c>
      <c r="H61" s="41">
        <v>250</v>
      </c>
      <c r="I61" s="39">
        <v>125000</v>
      </c>
      <c r="J61" s="41">
        <v>204.03</v>
      </c>
      <c r="K61" s="39">
        <v>102015</v>
      </c>
    </row>
    <row r="62" spans="1:11">
      <c r="A62" s="15">
        <f t="shared" si="1"/>
        <v>56</v>
      </c>
      <c r="B62" s="16" t="s">
        <v>108</v>
      </c>
      <c r="C62" s="17" t="s">
        <v>109</v>
      </c>
      <c r="D62" s="18">
        <v>1000</v>
      </c>
      <c r="E62" s="18" t="s">
        <v>110</v>
      </c>
      <c r="F62" s="41">
        <v>0.1</v>
      </c>
      <c r="G62" s="39">
        <f t="shared" si="0"/>
        <v>100</v>
      </c>
      <c r="H62" s="41">
        <v>70</v>
      </c>
      <c r="I62" s="39">
        <v>70000</v>
      </c>
      <c r="J62" s="41">
        <v>69.819999999999993</v>
      </c>
      <c r="K62" s="39">
        <v>69820</v>
      </c>
    </row>
    <row r="63" spans="1:11">
      <c r="A63" s="15">
        <f t="shared" si="1"/>
        <v>57</v>
      </c>
      <c r="B63" s="16" t="s">
        <v>111</v>
      </c>
      <c r="C63" s="17" t="s">
        <v>112</v>
      </c>
      <c r="D63" s="18">
        <v>4973</v>
      </c>
      <c r="E63" s="18" t="s">
        <v>22</v>
      </c>
      <c r="F63" s="22">
        <v>80</v>
      </c>
      <c r="G63" s="39">
        <f t="shared" si="0"/>
        <v>397840</v>
      </c>
      <c r="H63" s="22">
        <v>50</v>
      </c>
      <c r="I63" s="39">
        <v>248650</v>
      </c>
      <c r="J63" s="22">
        <v>69.14</v>
      </c>
      <c r="K63" s="39">
        <v>343833.22000000003</v>
      </c>
    </row>
    <row r="64" spans="1:11" s="24" customFormat="1">
      <c r="A64" s="15">
        <f t="shared" si="1"/>
        <v>58</v>
      </c>
      <c r="B64" s="19" t="s">
        <v>113</v>
      </c>
      <c r="C64" s="20" t="s">
        <v>114</v>
      </c>
      <c r="D64" s="21">
        <v>275</v>
      </c>
      <c r="E64" s="21" t="s">
        <v>21</v>
      </c>
      <c r="F64" s="23">
        <v>11</v>
      </c>
      <c r="G64" s="39">
        <f t="shared" si="0"/>
        <v>3025</v>
      </c>
      <c r="H64" s="23">
        <v>10</v>
      </c>
      <c r="I64" s="39">
        <v>2750</v>
      </c>
      <c r="J64" s="23">
        <v>33.090000000000003</v>
      </c>
      <c r="K64" s="39">
        <v>9099.7500000000018</v>
      </c>
    </row>
    <row r="65" spans="1:11">
      <c r="A65" s="15">
        <f t="shared" si="1"/>
        <v>59</v>
      </c>
      <c r="B65" s="19" t="s">
        <v>115</v>
      </c>
      <c r="C65" s="20" t="s">
        <v>116</v>
      </c>
      <c r="D65" s="21">
        <v>13520</v>
      </c>
      <c r="E65" s="21" t="s">
        <v>12</v>
      </c>
      <c r="F65" s="23">
        <v>15</v>
      </c>
      <c r="G65" s="39">
        <f t="shared" si="0"/>
        <v>202800</v>
      </c>
      <c r="H65" s="23">
        <v>14</v>
      </c>
      <c r="I65" s="39">
        <v>189280</v>
      </c>
      <c r="J65" s="23">
        <v>14.07</v>
      </c>
      <c r="K65" s="39">
        <v>190226.4</v>
      </c>
    </row>
    <row r="66" spans="1:11">
      <c r="A66" s="15">
        <f t="shared" si="1"/>
        <v>60</v>
      </c>
      <c r="B66" s="19" t="s">
        <v>52</v>
      </c>
      <c r="C66" s="20" t="s">
        <v>117</v>
      </c>
      <c r="D66" s="21">
        <v>11227</v>
      </c>
      <c r="E66" s="21" t="s">
        <v>21</v>
      </c>
      <c r="F66" s="23">
        <v>136</v>
      </c>
      <c r="G66" s="39">
        <f t="shared" si="0"/>
        <v>1526872</v>
      </c>
      <c r="H66" s="23">
        <v>125</v>
      </c>
      <c r="I66" s="39">
        <v>1403375</v>
      </c>
      <c r="J66" s="23">
        <v>123.59</v>
      </c>
      <c r="K66" s="39">
        <v>1387544.93</v>
      </c>
    </row>
    <row r="67" spans="1:11">
      <c r="A67" s="15">
        <f t="shared" si="1"/>
        <v>61</v>
      </c>
      <c r="B67" s="19" t="s">
        <v>52</v>
      </c>
      <c r="C67" s="20" t="s">
        <v>118</v>
      </c>
      <c r="D67" s="21">
        <v>2806</v>
      </c>
      <c r="E67" s="21" t="s">
        <v>21</v>
      </c>
      <c r="F67" s="23">
        <v>143</v>
      </c>
      <c r="G67" s="39">
        <f t="shared" si="0"/>
        <v>401258</v>
      </c>
      <c r="H67" s="23">
        <v>150</v>
      </c>
      <c r="I67" s="39">
        <v>420900</v>
      </c>
      <c r="J67" s="23">
        <v>146.91</v>
      </c>
      <c r="K67" s="39">
        <v>412229.45999999996</v>
      </c>
    </row>
    <row r="68" spans="1:11">
      <c r="A68" s="15">
        <f t="shared" si="1"/>
        <v>62</v>
      </c>
      <c r="B68" s="19" t="s">
        <v>119</v>
      </c>
      <c r="C68" s="20" t="s">
        <v>120</v>
      </c>
      <c r="D68" s="21">
        <v>30000</v>
      </c>
      <c r="E68" s="21" t="s">
        <v>23</v>
      </c>
      <c r="F68" s="23">
        <v>3</v>
      </c>
      <c r="G68" s="39">
        <f t="shared" si="0"/>
        <v>90000</v>
      </c>
      <c r="H68" s="23">
        <v>5</v>
      </c>
      <c r="I68" s="39">
        <v>150000</v>
      </c>
      <c r="J68" s="23">
        <v>5.08</v>
      </c>
      <c r="K68" s="39">
        <v>152400</v>
      </c>
    </row>
    <row r="69" spans="1:11">
      <c r="A69" s="15">
        <f t="shared" si="1"/>
        <v>63</v>
      </c>
      <c r="B69" s="19" t="s">
        <v>121</v>
      </c>
      <c r="C69" s="20" t="s">
        <v>122</v>
      </c>
      <c r="D69" s="21">
        <v>6380</v>
      </c>
      <c r="E69" s="21" t="s">
        <v>45</v>
      </c>
      <c r="F69" s="23">
        <v>34.5</v>
      </c>
      <c r="G69" s="39">
        <f t="shared" si="0"/>
        <v>220110</v>
      </c>
      <c r="H69" s="23">
        <v>15</v>
      </c>
      <c r="I69" s="39">
        <v>95700</v>
      </c>
      <c r="J69" s="23">
        <v>36.94</v>
      </c>
      <c r="K69" s="39">
        <v>235677.19999999998</v>
      </c>
    </row>
    <row r="70" spans="1:11">
      <c r="A70" s="15">
        <f t="shared" si="1"/>
        <v>64</v>
      </c>
      <c r="B70" s="19" t="s">
        <v>123</v>
      </c>
      <c r="C70" s="20" t="s">
        <v>124</v>
      </c>
      <c r="D70" s="21">
        <v>567</v>
      </c>
      <c r="E70" s="21" t="s">
        <v>20</v>
      </c>
      <c r="F70" s="23">
        <v>35</v>
      </c>
      <c r="G70" s="39">
        <f t="shared" si="0"/>
        <v>19845</v>
      </c>
      <c r="H70" s="23">
        <v>55</v>
      </c>
      <c r="I70" s="39">
        <v>31185</v>
      </c>
      <c r="J70" s="23">
        <v>55.69</v>
      </c>
      <c r="K70" s="39">
        <v>31576.23</v>
      </c>
    </row>
    <row r="71" spans="1:11">
      <c r="A71" s="15">
        <f t="shared" si="1"/>
        <v>65</v>
      </c>
      <c r="B71" s="19" t="s">
        <v>125</v>
      </c>
      <c r="C71" s="20" t="s">
        <v>275</v>
      </c>
      <c r="D71" s="21">
        <v>100</v>
      </c>
      <c r="E71" s="21" t="s">
        <v>20</v>
      </c>
      <c r="F71" s="23">
        <v>25</v>
      </c>
      <c r="G71" s="39">
        <f t="shared" si="0"/>
        <v>2500</v>
      </c>
      <c r="H71" s="23">
        <v>27</v>
      </c>
      <c r="I71" s="39">
        <v>2700</v>
      </c>
      <c r="J71" s="23">
        <v>39.15</v>
      </c>
      <c r="K71" s="39">
        <v>3915</v>
      </c>
    </row>
    <row r="72" spans="1:11">
      <c r="A72" s="15">
        <f t="shared" si="1"/>
        <v>66</v>
      </c>
      <c r="B72" s="19" t="s">
        <v>126</v>
      </c>
      <c r="C72" s="20" t="s">
        <v>127</v>
      </c>
      <c r="D72" s="21">
        <v>18</v>
      </c>
      <c r="E72" s="21" t="s">
        <v>13</v>
      </c>
      <c r="F72" s="23">
        <v>160</v>
      </c>
      <c r="G72" s="39">
        <f t="shared" ref="G72:G136" si="2">D72*F72</f>
        <v>2880</v>
      </c>
      <c r="H72" s="23">
        <v>150</v>
      </c>
      <c r="I72" s="39">
        <v>2700</v>
      </c>
      <c r="J72" s="23">
        <v>165.43</v>
      </c>
      <c r="K72" s="39">
        <v>2977.7400000000002</v>
      </c>
    </row>
    <row r="73" spans="1:11">
      <c r="A73" s="15">
        <f t="shared" ref="A73:A136" si="3">A72+1</f>
        <v>67</v>
      </c>
      <c r="B73" s="19" t="s">
        <v>126</v>
      </c>
      <c r="C73" s="20" t="s">
        <v>128</v>
      </c>
      <c r="D73" s="21">
        <v>1209</v>
      </c>
      <c r="E73" s="21" t="s">
        <v>13</v>
      </c>
      <c r="F73" s="23">
        <v>75</v>
      </c>
      <c r="G73" s="39">
        <f t="shared" si="2"/>
        <v>90675</v>
      </c>
      <c r="H73" s="23">
        <v>73</v>
      </c>
      <c r="I73" s="39">
        <v>88257</v>
      </c>
      <c r="J73" s="23">
        <v>102.57</v>
      </c>
      <c r="K73" s="39">
        <v>124007.12999999999</v>
      </c>
    </row>
    <row r="74" spans="1:11">
      <c r="A74" s="15">
        <f t="shared" si="3"/>
        <v>68</v>
      </c>
      <c r="B74" s="19" t="s">
        <v>126</v>
      </c>
      <c r="C74" s="20" t="s">
        <v>129</v>
      </c>
      <c r="D74" s="21">
        <v>1279</v>
      </c>
      <c r="E74" s="21" t="s">
        <v>13</v>
      </c>
      <c r="F74" s="23">
        <v>105</v>
      </c>
      <c r="G74" s="39">
        <f t="shared" si="2"/>
        <v>134295</v>
      </c>
      <c r="H74" s="23">
        <v>103</v>
      </c>
      <c r="I74" s="39">
        <v>131737</v>
      </c>
      <c r="J74" s="23">
        <v>114.71</v>
      </c>
      <c r="K74" s="39">
        <v>146714.09</v>
      </c>
    </row>
    <row r="75" spans="1:11">
      <c r="A75" s="15">
        <f t="shared" si="3"/>
        <v>69</v>
      </c>
      <c r="B75" s="19" t="s">
        <v>130</v>
      </c>
      <c r="C75" s="20" t="s">
        <v>131</v>
      </c>
      <c r="D75" s="21">
        <v>1</v>
      </c>
      <c r="E75" s="21" t="s">
        <v>11</v>
      </c>
      <c r="F75" s="23">
        <v>32000</v>
      </c>
      <c r="G75" s="39">
        <f t="shared" si="2"/>
        <v>32000</v>
      </c>
      <c r="H75" s="23">
        <v>25000</v>
      </c>
      <c r="I75" s="39">
        <v>25000</v>
      </c>
      <c r="J75" s="23">
        <v>37534.019999999997</v>
      </c>
      <c r="K75" s="39">
        <v>37534.019999999997</v>
      </c>
    </row>
    <row r="76" spans="1:11">
      <c r="A76" s="15">
        <f t="shared" si="3"/>
        <v>70</v>
      </c>
      <c r="B76" s="19" t="s">
        <v>130</v>
      </c>
      <c r="C76" s="20" t="s">
        <v>132</v>
      </c>
      <c r="D76" s="21">
        <v>1</v>
      </c>
      <c r="E76" s="21" t="s">
        <v>11</v>
      </c>
      <c r="F76" s="23">
        <v>36500</v>
      </c>
      <c r="G76" s="39">
        <f t="shared" si="2"/>
        <v>36500</v>
      </c>
      <c r="H76" s="23">
        <v>28000</v>
      </c>
      <c r="I76" s="39">
        <v>28000</v>
      </c>
      <c r="J76" s="23">
        <v>38837.53</v>
      </c>
      <c r="K76" s="39">
        <v>38837.53</v>
      </c>
    </row>
    <row r="77" spans="1:11">
      <c r="A77" s="15">
        <f t="shared" si="3"/>
        <v>71</v>
      </c>
      <c r="B77" s="19" t="s">
        <v>130</v>
      </c>
      <c r="C77" s="20" t="s">
        <v>133</v>
      </c>
      <c r="D77" s="21">
        <v>1</v>
      </c>
      <c r="E77" s="21" t="s">
        <v>11</v>
      </c>
      <c r="F77" s="23">
        <v>39000</v>
      </c>
      <c r="G77" s="39">
        <f t="shared" si="2"/>
        <v>39000</v>
      </c>
      <c r="H77" s="23">
        <v>32000</v>
      </c>
      <c r="I77" s="39">
        <v>32000</v>
      </c>
      <c r="J77" s="23">
        <v>44608.21</v>
      </c>
      <c r="K77" s="39">
        <v>44608.21</v>
      </c>
    </row>
    <row r="78" spans="1:11">
      <c r="A78" s="15">
        <f t="shared" si="3"/>
        <v>72</v>
      </c>
      <c r="B78" s="19" t="s">
        <v>130</v>
      </c>
      <c r="C78" s="20" t="s">
        <v>134</v>
      </c>
      <c r="D78" s="21">
        <v>1</v>
      </c>
      <c r="E78" s="21" t="s">
        <v>11</v>
      </c>
      <c r="F78" s="23">
        <v>36500</v>
      </c>
      <c r="G78" s="39">
        <f t="shared" si="2"/>
        <v>36500</v>
      </c>
      <c r="H78" s="23">
        <v>28000</v>
      </c>
      <c r="I78" s="39">
        <v>28000</v>
      </c>
      <c r="J78" s="23">
        <v>39820.85</v>
      </c>
      <c r="K78" s="39">
        <v>39820.85</v>
      </c>
    </row>
    <row r="79" spans="1:11">
      <c r="A79" s="15">
        <f t="shared" si="3"/>
        <v>73</v>
      </c>
      <c r="B79" s="19" t="s">
        <v>130</v>
      </c>
      <c r="C79" s="20" t="s">
        <v>135</v>
      </c>
      <c r="D79" s="21">
        <v>1</v>
      </c>
      <c r="E79" s="21" t="s">
        <v>11</v>
      </c>
      <c r="F79" s="23">
        <v>36500</v>
      </c>
      <c r="G79" s="39">
        <f t="shared" si="2"/>
        <v>36500</v>
      </c>
      <c r="H79" s="23">
        <v>28000</v>
      </c>
      <c r="I79" s="39">
        <v>28000</v>
      </c>
      <c r="J79" s="23">
        <v>39820.85</v>
      </c>
      <c r="K79" s="39">
        <v>39820.85</v>
      </c>
    </row>
    <row r="80" spans="1:11">
      <c r="A80" s="15">
        <f t="shared" si="3"/>
        <v>74</v>
      </c>
      <c r="B80" s="19" t="s">
        <v>130</v>
      </c>
      <c r="C80" s="20" t="s">
        <v>136</v>
      </c>
      <c r="D80" s="21">
        <v>1</v>
      </c>
      <c r="E80" s="21" t="s">
        <v>11</v>
      </c>
      <c r="F80" s="23">
        <v>39000</v>
      </c>
      <c r="G80" s="39">
        <f t="shared" si="2"/>
        <v>39000</v>
      </c>
      <c r="H80" s="23">
        <v>32000</v>
      </c>
      <c r="I80" s="39">
        <v>32000</v>
      </c>
      <c r="J80" s="23">
        <v>44608.21</v>
      </c>
      <c r="K80" s="39">
        <v>44608.21</v>
      </c>
    </row>
    <row r="81" spans="1:11">
      <c r="A81" s="15">
        <f t="shared" si="3"/>
        <v>75</v>
      </c>
      <c r="B81" s="19" t="s">
        <v>137</v>
      </c>
      <c r="C81" s="20" t="s">
        <v>138</v>
      </c>
      <c r="D81" s="21">
        <v>690</v>
      </c>
      <c r="E81" s="21" t="s">
        <v>20</v>
      </c>
      <c r="F81" s="23">
        <v>106</v>
      </c>
      <c r="G81" s="39">
        <f t="shared" si="2"/>
        <v>73140</v>
      </c>
      <c r="H81" s="23">
        <v>100</v>
      </c>
      <c r="I81" s="39">
        <v>69000</v>
      </c>
      <c r="J81" s="23">
        <v>123.66</v>
      </c>
      <c r="K81" s="39">
        <v>85325.4</v>
      </c>
    </row>
    <row r="82" spans="1:11">
      <c r="A82" s="15">
        <f t="shared" si="3"/>
        <v>76</v>
      </c>
      <c r="B82" s="19" t="s">
        <v>139</v>
      </c>
      <c r="C82" s="20" t="s">
        <v>140</v>
      </c>
      <c r="D82" s="21">
        <v>70</v>
      </c>
      <c r="E82" s="21" t="s">
        <v>20</v>
      </c>
      <c r="F82" s="23">
        <v>1345</v>
      </c>
      <c r="G82" s="39">
        <f t="shared" si="2"/>
        <v>94150</v>
      </c>
      <c r="H82" s="23">
        <v>2000</v>
      </c>
      <c r="I82" s="39">
        <v>140000</v>
      </c>
      <c r="J82" s="23">
        <v>1554.42</v>
      </c>
      <c r="K82" s="39">
        <v>108809.40000000001</v>
      </c>
    </row>
    <row r="83" spans="1:11">
      <c r="A83" s="15">
        <f t="shared" si="3"/>
        <v>77</v>
      </c>
      <c r="B83" s="19" t="s">
        <v>139</v>
      </c>
      <c r="C83" s="20" t="s">
        <v>141</v>
      </c>
      <c r="D83" s="21">
        <v>50</v>
      </c>
      <c r="E83" s="21" t="s">
        <v>20</v>
      </c>
      <c r="F83" s="23">
        <v>1660</v>
      </c>
      <c r="G83" s="39">
        <f t="shared" si="2"/>
        <v>83000</v>
      </c>
      <c r="H83" s="23">
        <v>3000</v>
      </c>
      <c r="I83" s="39">
        <v>150000</v>
      </c>
      <c r="J83" s="23">
        <v>1857.95</v>
      </c>
      <c r="K83" s="39">
        <v>92897.5</v>
      </c>
    </row>
    <row r="84" spans="1:11">
      <c r="A84" s="15">
        <f t="shared" si="3"/>
        <v>78</v>
      </c>
      <c r="B84" s="19" t="s">
        <v>139</v>
      </c>
      <c r="C84" s="20" t="s">
        <v>142</v>
      </c>
      <c r="D84" s="21">
        <v>80</v>
      </c>
      <c r="E84" s="21" t="s">
        <v>20</v>
      </c>
      <c r="F84" s="23">
        <v>1415</v>
      </c>
      <c r="G84" s="39">
        <f t="shared" si="2"/>
        <v>113200</v>
      </c>
      <c r="H84" s="23">
        <v>2000</v>
      </c>
      <c r="I84" s="39">
        <v>160000</v>
      </c>
      <c r="J84" s="23">
        <v>1787.68</v>
      </c>
      <c r="K84" s="39">
        <v>143014.39999999999</v>
      </c>
    </row>
    <row r="85" spans="1:11">
      <c r="A85" s="15">
        <f t="shared" si="3"/>
        <v>79</v>
      </c>
      <c r="B85" s="19" t="s">
        <v>139</v>
      </c>
      <c r="C85" s="20" t="s">
        <v>143</v>
      </c>
      <c r="D85" s="21">
        <v>55</v>
      </c>
      <c r="E85" s="21" t="s">
        <v>20</v>
      </c>
      <c r="F85" s="23">
        <v>1820</v>
      </c>
      <c r="G85" s="39">
        <f t="shared" si="2"/>
        <v>100100</v>
      </c>
      <c r="H85" s="23">
        <v>2500</v>
      </c>
      <c r="I85" s="39">
        <v>137500</v>
      </c>
      <c r="J85" s="23">
        <v>2343.5</v>
      </c>
      <c r="K85" s="39">
        <v>128892.5</v>
      </c>
    </row>
    <row r="86" spans="1:11">
      <c r="A86" s="15">
        <f t="shared" si="3"/>
        <v>80</v>
      </c>
      <c r="B86" s="19" t="s">
        <v>144</v>
      </c>
      <c r="C86" s="20" t="s">
        <v>145</v>
      </c>
      <c r="D86" s="21">
        <v>346</v>
      </c>
      <c r="E86" s="21" t="s">
        <v>20</v>
      </c>
      <c r="F86" s="23">
        <v>301</v>
      </c>
      <c r="G86" s="39">
        <f t="shared" si="2"/>
        <v>104146</v>
      </c>
      <c r="H86" s="23">
        <v>320</v>
      </c>
      <c r="I86" s="39">
        <v>110720</v>
      </c>
      <c r="J86" s="23">
        <v>294.25</v>
      </c>
      <c r="K86" s="39">
        <v>101810.5</v>
      </c>
    </row>
    <row r="87" spans="1:11">
      <c r="A87" s="15">
        <f t="shared" si="3"/>
        <v>81</v>
      </c>
      <c r="B87" s="19" t="s">
        <v>146</v>
      </c>
      <c r="C87" s="20" t="s">
        <v>147</v>
      </c>
      <c r="D87" s="21">
        <v>8</v>
      </c>
      <c r="E87" s="21" t="s">
        <v>20</v>
      </c>
      <c r="F87" s="23">
        <v>250</v>
      </c>
      <c r="G87" s="39">
        <f t="shared" si="2"/>
        <v>2000</v>
      </c>
      <c r="H87" s="23">
        <v>130</v>
      </c>
      <c r="I87" s="39">
        <v>1040</v>
      </c>
      <c r="J87" s="23">
        <v>172.34</v>
      </c>
      <c r="K87" s="39">
        <v>1378.72</v>
      </c>
    </row>
    <row r="88" spans="1:11">
      <c r="A88" s="15">
        <f t="shared" si="3"/>
        <v>82</v>
      </c>
      <c r="B88" s="19" t="s">
        <v>148</v>
      </c>
      <c r="C88" s="20" t="s">
        <v>280</v>
      </c>
      <c r="D88" s="21">
        <v>153</v>
      </c>
      <c r="E88" s="21" t="s">
        <v>20</v>
      </c>
      <c r="F88" s="23">
        <v>155</v>
      </c>
      <c r="G88" s="39">
        <f t="shared" si="2"/>
        <v>23715</v>
      </c>
      <c r="H88" s="23">
        <v>115</v>
      </c>
      <c r="I88" s="39">
        <v>17595</v>
      </c>
      <c r="J88" s="23">
        <v>116.98</v>
      </c>
      <c r="K88" s="39">
        <v>17897.940000000002</v>
      </c>
    </row>
    <row r="89" spans="1:11">
      <c r="A89" s="15">
        <f t="shared" si="3"/>
        <v>83</v>
      </c>
      <c r="B89" s="19" t="s">
        <v>148</v>
      </c>
      <c r="C89" s="20" t="s">
        <v>149</v>
      </c>
      <c r="D89" s="21">
        <v>1507</v>
      </c>
      <c r="E89" s="21" t="s">
        <v>20</v>
      </c>
      <c r="F89" s="23">
        <v>171</v>
      </c>
      <c r="G89" s="39">
        <f t="shared" si="2"/>
        <v>257697</v>
      </c>
      <c r="H89" s="23">
        <v>210</v>
      </c>
      <c r="I89" s="39">
        <v>316470</v>
      </c>
      <c r="J89" s="23">
        <v>234.72</v>
      </c>
      <c r="K89" s="39">
        <v>353723.04</v>
      </c>
    </row>
    <row r="90" spans="1:11">
      <c r="A90" s="15">
        <f t="shared" si="3"/>
        <v>84</v>
      </c>
      <c r="B90" s="19" t="s">
        <v>53</v>
      </c>
      <c r="C90" s="20" t="s">
        <v>31</v>
      </c>
      <c r="D90" s="21">
        <v>3</v>
      </c>
      <c r="E90" s="21" t="s">
        <v>12</v>
      </c>
      <c r="F90" s="23">
        <v>3000</v>
      </c>
      <c r="G90" s="39">
        <f t="shared" si="2"/>
        <v>9000</v>
      </c>
      <c r="H90" s="23">
        <v>300</v>
      </c>
      <c r="I90" s="39">
        <v>900</v>
      </c>
      <c r="J90" s="23">
        <v>586.79</v>
      </c>
      <c r="K90" s="39">
        <v>1760.37</v>
      </c>
    </row>
    <row r="91" spans="1:11">
      <c r="A91" s="15">
        <f t="shared" si="3"/>
        <v>85</v>
      </c>
      <c r="B91" s="19" t="s">
        <v>53</v>
      </c>
      <c r="C91" s="20" t="s">
        <v>150</v>
      </c>
      <c r="D91" s="21">
        <v>12</v>
      </c>
      <c r="E91" s="21" t="s">
        <v>12</v>
      </c>
      <c r="F91" s="23">
        <v>1900</v>
      </c>
      <c r="G91" s="39">
        <f t="shared" si="2"/>
        <v>22800</v>
      </c>
      <c r="H91" s="23">
        <v>2000</v>
      </c>
      <c r="I91" s="39">
        <v>24000</v>
      </c>
      <c r="J91" s="23">
        <v>1765.44</v>
      </c>
      <c r="K91" s="39">
        <v>21185.279999999999</v>
      </c>
    </row>
    <row r="92" spans="1:11">
      <c r="A92" s="15">
        <f t="shared" si="3"/>
        <v>86</v>
      </c>
      <c r="B92" s="19" t="s">
        <v>54</v>
      </c>
      <c r="C92" s="20" t="s">
        <v>152</v>
      </c>
      <c r="D92" s="21">
        <v>63</v>
      </c>
      <c r="E92" s="21" t="s">
        <v>20</v>
      </c>
      <c r="F92" s="23">
        <v>300</v>
      </c>
      <c r="G92" s="39">
        <f t="shared" si="2"/>
        <v>18900</v>
      </c>
      <c r="H92" s="23">
        <v>400</v>
      </c>
      <c r="I92" s="39">
        <v>25200</v>
      </c>
      <c r="J92" s="23">
        <v>341.18</v>
      </c>
      <c r="K92" s="39">
        <v>21494.34</v>
      </c>
    </row>
    <row r="93" spans="1:11">
      <c r="A93" s="15">
        <f t="shared" si="3"/>
        <v>87</v>
      </c>
      <c r="B93" s="19" t="s">
        <v>54</v>
      </c>
      <c r="C93" s="20" t="s">
        <v>153</v>
      </c>
      <c r="D93" s="21">
        <v>3750</v>
      </c>
      <c r="E93" s="21" t="s">
        <v>20</v>
      </c>
      <c r="F93" s="23">
        <v>5</v>
      </c>
      <c r="G93" s="39">
        <f t="shared" si="2"/>
        <v>18750</v>
      </c>
      <c r="H93" s="23">
        <v>5.25</v>
      </c>
      <c r="I93" s="39">
        <v>19687.5</v>
      </c>
      <c r="J93" s="23">
        <v>6.62</v>
      </c>
      <c r="K93" s="39">
        <v>24825</v>
      </c>
    </row>
    <row r="94" spans="1:11">
      <c r="A94" s="15">
        <f t="shared" si="3"/>
        <v>88</v>
      </c>
      <c r="B94" s="19" t="s">
        <v>54</v>
      </c>
      <c r="C94" s="20" t="s">
        <v>281</v>
      </c>
      <c r="D94" s="21">
        <v>3500</v>
      </c>
      <c r="E94" s="21" t="s">
        <v>20</v>
      </c>
      <c r="F94" s="23">
        <v>4.4000000000000004</v>
      </c>
      <c r="G94" s="39">
        <f t="shared" si="2"/>
        <v>15400.000000000002</v>
      </c>
      <c r="H94" s="23">
        <v>4.5</v>
      </c>
      <c r="I94" s="39">
        <v>15750</v>
      </c>
      <c r="J94" s="23">
        <v>4.6900000000000004</v>
      </c>
      <c r="K94" s="39">
        <v>16415</v>
      </c>
    </row>
    <row r="95" spans="1:11">
      <c r="A95" s="15">
        <f t="shared" si="3"/>
        <v>89</v>
      </c>
      <c r="B95" s="19" t="s">
        <v>55</v>
      </c>
      <c r="C95" s="20" t="s">
        <v>154</v>
      </c>
      <c r="D95" s="21">
        <v>62</v>
      </c>
      <c r="E95" s="21" t="s">
        <v>12</v>
      </c>
      <c r="F95" s="23">
        <v>550</v>
      </c>
      <c r="G95" s="39">
        <f t="shared" si="2"/>
        <v>34100</v>
      </c>
      <c r="H95" s="23">
        <v>700</v>
      </c>
      <c r="I95" s="39">
        <v>43400</v>
      </c>
      <c r="J95" s="23">
        <v>139.58000000000001</v>
      </c>
      <c r="K95" s="39">
        <v>8653.9600000000009</v>
      </c>
    </row>
    <row r="96" spans="1:11">
      <c r="A96" s="15">
        <f t="shared" si="3"/>
        <v>90</v>
      </c>
      <c r="B96" s="19" t="s">
        <v>55</v>
      </c>
      <c r="C96" s="20" t="s">
        <v>155</v>
      </c>
      <c r="D96" s="21">
        <v>6</v>
      </c>
      <c r="E96" s="21" t="s">
        <v>12</v>
      </c>
      <c r="F96" s="23">
        <v>600</v>
      </c>
      <c r="G96" s="39">
        <f>D96*F96</f>
        <v>3600</v>
      </c>
      <c r="H96" s="23">
        <v>450</v>
      </c>
      <c r="I96" s="39">
        <v>2700</v>
      </c>
      <c r="J96" s="23">
        <v>522.09</v>
      </c>
      <c r="K96" s="39">
        <v>3132.54</v>
      </c>
    </row>
    <row r="97" spans="1:11">
      <c r="A97" s="15">
        <f t="shared" si="3"/>
        <v>91</v>
      </c>
      <c r="B97" s="19" t="s">
        <v>278</v>
      </c>
      <c r="C97" s="20" t="s">
        <v>276</v>
      </c>
      <c r="D97" s="21">
        <v>90</v>
      </c>
      <c r="E97" s="21" t="s">
        <v>21</v>
      </c>
      <c r="F97" s="23">
        <v>100</v>
      </c>
      <c r="G97" s="39">
        <f t="shared" si="2"/>
        <v>9000</v>
      </c>
      <c r="H97" s="23">
        <v>250</v>
      </c>
      <c r="I97" s="39">
        <v>22500</v>
      </c>
      <c r="J97" s="23">
        <v>86.01</v>
      </c>
      <c r="K97" s="39">
        <v>7740.9000000000005</v>
      </c>
    </row>
    <row r="98" spans="1:11">
      <c r="A98" s="15">
        <f t="shared" si="3"/>
        <v>92</v>
      </c>
      <c r="B98" s="19" t="s">
        <v>56</v>
      </c>
      <c r="C98" s="20" t="s">
        <v>156</v>
      </c>
      <c r="D98" s="21">
        <v>46</v>
      </c>
      <c r="E98" s="21" t="s">
        <v>12</v>
      </c>
      <c r="F98" s="23">
        <v>1000</v>
      </c>
      <c r="G98" s="39">
        <f t="shared" si="2"/>
        <v>46000</v>
      </c>
      <c r="H98" s="23">
        <v>1500</v>
      </c>
      <c r="I98" s="39">
        <v>69000</v>
      </c>
      <c r="J98" s="23">
        <v>1176.93</v>
      </c>
      <c r="K98" s="39">
        <v>54138.780000000006</v>
      </c>
    </row>
    <row r="99" spans="1:11">
      <c r="A99" s="15">
        <f t="shared" si="3"/>
        <v>93</v>
      </c>
      <c r="B99" s="19" t="s">
        <v>56</v>
      </c>
      <c r="C99" s="20" t="s">
        <v>157</v>
      </c>
      <c r="D99" s="21">
        <v>44</v>
      </c>
      <c r="E99" s="21" t="s">
        <v>12</v>
      </c>
      <c r="F99" s="23">
        <v>750</v>
      </c>
      <c r="G99" s="39">
        <f t="shared" si="2"/>
        <v>33000</v>
      </c>
      <c r="H99" s="23">
        <v>1000</v>
      </c>
      <c r="I99" s="39">
        <v>44000</v>
      </c>
      <c r="J99" s="23">
        <v>1131.8800000000001</v>
      </c>
      <c r="K99" s="39">
        <v>49802.720000000001</v>
      </c>
    </row>
    <row r="100" spans="1:11">
      <c r="A100" s="15">
        <f t="shared" si="3"/>
        <v>94</v>
      </c>
      <c r="B100" s="19" t="s">
        <v>56</v>
      </c>
      <c r="C100" s="20" t="s">
        <v>158</v>
      </c>
      <c r="D100" s="21">
        <v>24</v>
      </c>
      <c r="E100" s="21" t="s">
        <v>12</v>
      </c>
      <c r="F100" s="23">
        <v>6100</v>
      </c>
      <c r="G100" s="39">
        <f t="shared" si="2"/>
        <v>146400</v>
      </c>
      <c r="H100" s="23">
        <v>3500</v>
      </c>
      <c r="I100" s="39">
        <v>84000</v>
      </c>
      <c r="J100" s="23">
        <v>5168.3500000000004</v>
      </c>
      <c r="K100" s="39">
        <v>124040.40000000001</v>
      </c>
    </row>
    <row r="101" spans="1:11">
      <c r="A101" s="15">
        <f t="shared" si="3"/>
        <v>95</v>
      </c>
      <c r="B101" s="19" t="s">
        <v>56</v>
      </c>
      <c r="C101" s="20" t="s">
        <v>159</v>
      </c>
      <c r="D101" s="21">
        <v>1</v>
      </c>
      <c r="E101" s="21" t="s">
        <v>12</v>
      </c>
      <c r="F101" s="23">
        <v>65000</v>
      </c>
      <c r="G101" s="39">
        <f t="shared" si="2"/>
        <v>65000</v>
      </c>
      <c r="H101" s="23">
        <v>121000</v>
      </c>
      <c r="I101" s="39">
        <v>121000</v>
      </c>
      <c r="J101" s="23">
        <v>66106.47</v>
      </c>
      <c r="K101" s="39">
        <v>66106.47</v>
      </c>
    </row>
    <row r="102" spans="1:11">
      <c r="A102" s="15">
        <f t="shared" si="3"/>
        <v>96</v>
      </c>
      <c r="B102" s="19" t="s">
        <v>56</v>
      </c>
      <c r="C102" s="20" t="s">
        <v>160</v>
      </c>
      <c r="D102" s="21">
        <v>1</v>
      </c>
      <c r="E102" s="21" t="s">
        <v>12</v>
      </c>
      <c r="F102" s="23">
        <v>69000</v>
      </c>
      <c r="G102" s="39">
        <f t="shared" si="2"/>
        <v>69000</v>
      </c>
      <c r="H102" s="23">
        <v>126000</v>
      </c>
      <c r="I102" s="39">
        <v>126000</v>
      </c>
      <c r="J102" s="23">
        <v>66106.47</v>
      </c>
      <c r="K102" s="39">
        <v>66106.47</v>
      </c>
    </row>
    <row r="103" spans="1:11">
      <c r="A103" s="15">
        <f t="shared" si="3"/>
        <v>97</v>
      </c>
      <c r="B103" s="19" t="s">
        <v>56</v>
      </c>
      <c r="C103" s="20" t="s">
        <v>161</v>
      </c>
      <c r="D103" s="21">
        <v>1</v>
      </c>
      <c r="E103" s="21" t="s">
        <v>12</v>
      </c>
      <c r="F103" s="23">
        <v>71000</v>
      </c>
      <c r="G103" s="39">
        <f t="shared" si="2"/>
        <v>71000</v>
      </c>
      <c r="H103" s="23">
        <v>129000</v>
      </c>
      <c r="I103" s="39">
        <v>129000</v>
      </c>
      <c r="J103" s="23">
        <v>66106.47</v>
      </c>
      <c r="K103" s="39">
        <v>66106.47</v>
      </c>
    </row>
    <row r="104" spans="1:11">
      <c r="A104" s="15">
        <f t="shared" si="3"/>
        <v>98</v>
      </c>
      <c r="B104" s="19" t="s">
        <v>56</v>
      </c>
      <c r="C104" s="20" t="s">
        <v>162</v>
      </c>
      <c r="D104" s="21">
        <v>1</v>
      </c>
      <c r="E104" s="21" t="s">
        <v>12</v>
      </c>
      <c r="F104" s="23">
        <v>65000</v>
      </c>
      <c r="G104" s="39">
        <f t="shared" si="2"/>
        <v>65000</v>
      </c>
      <c r="H104" s="23">
        <v>121000</v>
      </c>
      <c r="I104" s="39">
        <v>121000</v>
      </c>
      <c r="J104" s="23">
        <v>66106.47</v>
      </c>
      <c r="K104" s="39">
        <v>66106.47</v>
      </c>
    </row>
    <row r="105" spans="1:11">
      <c r="A105" s="15">
        <f t="shared" si="3"/>
        <v>99</v>
      </c>
      <c r="B105" s="19" t="s">
        <v>163</v>
      </c>
      <c r="C105" s="20" t="s">
        <v>164</v>
      </c>
      <c r="D105" s="21">
        <v>221</v>
      </c>
      <c r="E105" s="21" t="s">
        <v>20</v>
      </c>
      <c r="F105" s="23">
        <v>850</v>
      </c>
      <c r="G105" s="39">
        <f t="shared" si="2"/>
        <v>187850</v>
      </c>
      <c r="H105" s="23">
        <v>1650</v>
      </c>
      <c r="I105" s="39">
        <v>364650</v>
      </c>
      <c r="J105" s="23">
        <v>472.44</v>
      </c>
      <c r="K105" s="39">
        <v>104409.24</v>
      </c>
    </row>
    <row r="106" spans="1:11">
      <c r="A106" s="15">
        <f t="shared" si="3"/>
        <v>100</v>
      </c>
      <c r="B106" s="19" t="s">
        <v>163</v>
      </c>
      <c r="C106" s="20" t="s">
        <v>165</v>
      </c>
      <c r="D106" s="21">
        <v>79</v>
      </c>
      <c r="E106" s="21" t="s">
        <v>20</v>
      </c>
      <c r="F106" s="23">
        <v>1750</v>
      </c>
      <c r="G106" s="39">
        <f t="shared" si="2"/>
        <v>138250</v>
      </c>
      <c r="H106" s="23">
        <v>2750</v>
      </c>
      <c r="I106" s="39">
        <v>217250</v>
      </c>
      <c r="J106" s="23">
        <v>887.02</v>
      </c>
      <c r="K106" s="39">
        <v>70074.58</v>
      </c>
    </row>
    <row r="107" spans="1:11">
      <c r="A107" s="15">
        <f t="shared" si="3"/>
        <v>101</v>
      </c>
      <c r="B107" s="19" t="s">
        <v>163</v>
      </c>
      <c r="C107" s="20" t="s">
        <v>166</v>
      </c>
      <c r="D107" s="21">
        <v>1</v>
      </c>
      <c r="E107" s="21" t="s">
        <v>20</v>
      </c>
      <c r="F107" s="23">
        <v>5000</v>
      </c>
      <c r="G107" s="39">
        <f t="shared" si="2"/>
        <v>5000</v>
      </c>
      <c r="H107" s="23">
        <v>3300</v>
      </c>
      <c r="I107" s="39">
        <v>3300</v>
      </c>
      <c r="J107" s="23">
        <v>1285.96</v>
      </c>
      <c r="K107" s="39">
        <v>1285.96</v>
      </c>
    </row>
    <row r="108" spans="1:11">
      <c r="A108" s="15">
        <f t="shared" si="3"/>
        <v>102</v>
      </c>
      <c r="B108" s="19" t="s">
        <v>57</v>
      </c>
      <c r="C108" s="20" t="s">
        <v>274</v>
      </c>
      <c r="D108" s="21">
        <v>50</v>
      </c>
      <c r="E108" s="21" t="s">
        <v>12</v>
      </c>
      <c r="F108" s="23">
        <v>40</v>
      </c>
      <c r="G108" s="39">
        <f t="shared" si="2"/>
        <v>2000</v>
      </c>
      <c r="H108" s="23">
        <v>3300</v>
      </c>
      <c r="I108" s="39">
        <v>165000</v>
      </c>
      <c r="J108" s="23">
        <v>607.03</v>
      </c>
      <c r="K108" s="39">
        <v>30351.5</v>
      </c>
    </row>
    <row r="109" spans="1:11">
      <c r="A109" s="15">
        <f t="shared" si="3"/>
        <v>103</v>
      </c>
      <c r="B109" s="19" t="s">
        <v>57</v>
      </c>
      <c r="C109" s="20" t="s">
        <v>166</v>
      </c>
      <c r="D109" s="21">
        <v>1</v>
      </c>
      <c r="E109" s="21" t="s">
        <v>12</v>
      </c>
      <c r="F109" s="23">
        <v>5000</v>
      </c>
      <c r="G109" s="39">
        <f>D109*F109</f>
        <v>5000</v>
      </c>
      <c r="H109" s="23">
        <v>2000</v>
      </c>
      <c r="I109" s="39">
        <v>2000</v>
      </c>
      <c r="J109" s="23">
        <v>1285.96</v>
      </c>
      <c r="K109" s="39">
        <v>1285.96</v>
      </c>
    </row>
    <row r="110" spans="1:11">
      <c r="A110" s="15">
        <f t="shared" si="3"/>
        <v>104</v>
      </c>
      <c r="B110" s="19" t="s">
        <v>57</v>
      </c>
      <c r="C110" s="20" t="s">
        <v>151</v>
      </c>
      <c r="D110" s="21">
        <v>7</v>
      </c>
      <c r="E110" s="21" t="s">
        <v>12</v>
      </c>
      <c r="F110" s="23">
        <v>2000</v>
      </c>
      <c r="G110" s="39">
        <f t="shared" si="2"/>
        <v>14000</v>
      </c>
      <c r="H110" s="23">
        <v>2250</v>
      </c>
      <c r="I110" s="39">
        <v>15750</v>
      </c>
      <c r="J110" s="23">
        <v>1955.87</v>
      </c>
      <c r="K110" s="39">
        <v>13691.09</v>
      </c>
    </row>
    <row r="111" spans="1:11">
      <c r="A111" s="15">
        <f t="shared" si="3"/>
        <v>105</v>
      </c>
      <c r="B111" s="19" t="s">
        <v>57</v>
      </c>
      <c r="C111" s="20" t="s">
        <v>167</v>
      </c>
      <c r="D111" s="21">
        <v>4</v>
      </c>
      <c r="E111" s="21" t="s">
        <v>12</v>
      </c>
      <c r="F111" s="23">
        <v>1500</v>
      </c>
      <c r="G111" s="39">
        <f t="shared" si="2"/>
        <v>6000</v>
      </c>
      <c r="H111" s="23">
        <v>1250</v>
      </c>
      <c r="I111" s="39">
        <v>5000</v>
      </c>
      <c r="J111" s="23">
        <v>2648.17</v>
      </c>
      <c r="K111" s="39">
        <v>10592.68</v>
      </c>
    </row>
    <row r="112" spans="1:11">
      <c r="A112" s="15">
        <f t="shared" si="3"/>
        <v>106</v>
      </c>
      <c r="B112" s="19" t="s">
        <v>168</v>
      </c>
      <c r="C112" s="20" t="s">
        <v>169</v>
      </c>
      <c r="D112" s="21">
        <v>6309</v>
      </c>
      <c r="E112" s="21" t="s">
        <v>45</v>
      </c>
      <c r="F112" s="23">
        <v>11.25</v>
      </c>
      <c r="G112" s="39">
        <f t="shared" si="2"/>
        <v>70976.25</v>
      </c>
      <c r="H112" s="23">
        <v>8.5</v>
      </c>
      <c r="I112" s="39">
        <v>53626.5</v>
      </c>
      <c r="J112" s="23">
        <v>8.5500000000000007</v>
      </c>
      <c r="K112" s="39">
        <v>53941.950000000004</v>
      </c>
    </row>
    <row r="113" spans="1:11">
      <c r="A113" s="15">
        <f t="shared" si="3"/>
        <v>107</v>
      </c>
      <c r="B113" s="19" t="s">
        <v>168</v>
      </c>
      <c r="C113" s="20" t="s">
        <v>170</v>
      </c>
      <c r="D113" s="21">
        <v>89263</v>
      </c>
      <c r="E113" s="21" t="s">
        <v>45</v>
      </c>
      <c r="F113" s="23">
        <v>11.25</v>
      </c>
      <c r="G113" s="39">
        <f t="shared" si="2"/>
        <v>1004208.75</v>
      </c>
      <c r="H113" s="23">
        <v>11</v>
      </c>
      <c r="I113" s="39">
        <v>981893</v>
      </c>
      <c r="J113" s="23">
        <v>10.86</v>
      </c>
      <c r="K113" s="39">
        <v>969396.17999999993</v>
      </c>
    </row>
    <row r="114" spans="1:11">
      <c r="A114" s="15">
        <f t="shared" si="3"/>
        <v>108</v>
      </c>
      <c r="B114" s="19" t="s">
        <v>168</v>
      </c>
      <c r="C114" s="20" t="s">
        <v>279</v>
      </c>
      <c r="D114" s="21">
        <v>3260</v>
      </c>
      <c r="E114" s="21" t="s">
        <v>45</v>
      </c>
      <c r="F114" s="23">
        <v>18</v>
      </c>
      <c r="G114" s="39">
        <f t="shared" si="2"/>
        <v>58680</v>
      </c>
      <c r="H114" s="23">
        <v>20</v>
      </c>
      <c r="I114" s="39">
        <v>65200</v>
      </c>
      <c r="J114" s="23">
        <v>20.079999999999998</v>
      </c>
      <c r="K114" s="39">
        <v>65460.799999999996</v>
      </c>
    </row>
    <row r="115" spans="1:11">
      <c r="A115" s="15">
        <f t="shared" si="3"/>
        <v>109</v>
      </c>
      <c r="B115" s="19" t="s">
        <v>171</v>
      </c>
      <c r="C115" s="20" t="s">
        <v>172</v>
      </c>
      <c r="D115" s="21">
        <v>5370</v>
      </c>
      <c r="E115" s="21" t="s">
        <v>12</v>
      </c>
      <c r="F115" s="23">
        <v>10</v>
      </c>
      <c r="G115" s="39">
        <f t="shared" si="2"/>
        <v>53700</v>
      </c>
      <c r="H115" s="23">
        <v>20</v>
      </c>
      <c r="I115" s="39">
        <v>107400</v>
      </c>
      <c r="J115" s="23">
        <v>20.399999999999999</v>
      </c>
      <c r="K115" s="39">
        <v>109547.99999999999</v>
      </c>
    </row>
    <row r="116" spans="1:11">
      <c r="A116" s="15">
        <f t="shared" si="3"/>
        <v>110</v>
      </c>
      <c r="B116" s="19" t="s">
        <v>173</v>
      </c>
      <c r="C116" s="20" t="s">
        <v>174</v>
      </c>
      <c r="D116" s="21">
        <v>1698</v>
      </c>
      <c r="E116" s="21" t="s">
        <v>45</v>
      </c>
      <c r="F116" s="23">
        <v>16</v>
      </c>
      <c r="G116" s="39">
        <f t="shared" si="2"/>
        <v>27168</v>
      </c>
      <c r="H116" s="23">
        <v>17</v>
      </c>
      <c r="I116" s="39">
        <v>28866</v>
      </c>
      <c r="J116" s="23">
        <v>16.88</v>
      </c>
      <c r="K116" s="39">
        <v>28662.239999999998</v>
      </c>
    </row>
    <row r="117" spans="1:11">
      <c r="A117" s="15">
        <f t="shared" si="3"/>
        <v>111</v>
      </c>
      <c r="B117" s="19" t="s">
        <v>175</v>
      </c>
      <c r="C117" s="20" t="s">
        <v>176</v>
      </c>
      <c r="D117" s="21">
        <v>448</v>
      </c>
      <c r="E117" s="21" t="s">
        <v>20</v>
      </c>
      <c r="F117" s="23">
        <v>41</v>
      </c>
      <c r="G117" s="39">
        <f t="shared" si="2"/>
        <v>18368</v>
      </c>
      <c r="H117" s="23">
        <v>42</v>
      </c>
      <c r="I117" s="39">
        <v>18816</v>
      </c>
      <c r="J117" s="23">
        <v>42.19</v>
      </c>
      <c r="K117" s="39">
        <v>18901.12</v>
      </c>
    </row>
    <row r="118" spans="1:11">
      <c r="A118" s="15">
        <f t="shared" si="3"/>
        <v>112</v>
      </c>
      <c r="B118" s="19" t="s">
        <v>175</v>
      </c>
      <c r="C118" s="20" t="s">
        <v>177</v>
      </c>
      <c r="D118" s="21">
        <v>5402</v>
      </c>
      <c r="E118" s="21" t="s">
        <v>20</v>
      </c>
      <c r="F118" s="23">
        <v>41</v>
      </c>
      <c r="G118" s="39">
        <f t="shared" si="2"/>
        <v>221482</v>
      </c>
      <c r="H118" s="23">
        <v>34</v>
      </c>
      <c r="I118" s="39">
        <v>183668</v>
      </c>
      <c r="J118" s="23">
        <v>34.130000000000003</v>
      </c>
      <c r="K118" s="39">
        <v>184370.26</v>
      </c>
    </row>
    <row r="119" spans="1:11">
      <c r="A119" s="15">
        <f t="shared" si="3"/>
        <v>113</v>
      </c>
      <c r="B119" s="19" t="s">
        <v>175</v>
      </c>
      <c r="C119" s="20" t="s">
        <v>178</v>
      </c>
      <c r="D119" s="21">
        <v>216</v>
      </c>
      <c r="E119" s="21" t="s">
        <v>20</v>
      </c>
      <c r="F119" s="23">
        <v>52</v>
      </c>
      <c r="G119" s="39">
        <f t="shared" si="2"/>
        <v>11232</v>
      </c>
      <c r="H119" s="23">
        <v>47</v>
      </c>
      <c r="I119" s="39">
        <v>10152</v>
      </c>
      <c r="J119" s="23">
        <v>47.48</v>
      </c>
      <c r="K119" s="39">
        <v>10255.679999999998</v>
      </c>
    </row>
    <row r="120" spans="1:11">
      <c r="A120" s="15">
        <f t="shared" si="3"/>
        <v>114</v>
      </c>
      <c r="B120" s="19" t="s">
        <v>175</v>
      </c>
      <c r="C120" s="20" t="s">
        <v>179</v>
      </c>
      <c r="D120" s="21">
        <v>70</v>
      </c>
      <c r="E120" s="21" t="s">
        <v>20</v>
      </c>
      <c r="F120" s="23">
        <v>50</v>
      </c>
      <c r="G120" s="39">
        <f t="shared" si="2"/>
        <v>3500</v>
      </c>
      <c r="H120" s="23">
        <v>76</v>
      </c>
      <c r="I120" s="39">
        <v>5320</v>
      </c>
      <c r="J120" s="23">
        <v>75.819999999999993</v>
      </c>
      <c r="K120" s="39">
        <v>5307.4</v>
      </c>
    </row>
    <row r="121" spans="1:11">
      <c r="A121" s="15">
        <f t="shared" si="3"/>
        <v>115</v>
      </c>
      <c r="B121" s="19" t="s">
        <v>175</v>
      </c>
      <c r="C121" s="20" t="s">
        <v>180</v>
      </c>
      <c r="D121" s="21">
        <v>230</v>
      </c>
      <c r="E121" s="21" t="s">
        <v>20</v>
      </c>
      <c r="F121" s="23">
        <v>95</v>
      </c>
      <c r="G121" s="39">
        <f t="shared" si="2"/>
        <v>21850</v>
      </c>
      <c r="H121" s="23">
        <v>54</v>
      </c>
      <c r="I121" s="39">
        <v>12420</v>
      </c>
      <c r="J121" s="23">
        <v>54.48</v>
      </c>
      <c r="K121" s="39">
        <v>12530.4</v>
      </c>
    </row>
    <row r="122" spans="1:11">
      <c r="A122" s="15">
        <f t="shared" si="3"/>
        <v>116</v>
      </c>
      <c r="B122" s="19" t="s">
        <v>175</v>
      </c>
      <c r="C122" s="20" t="s">
        <v>181</v>
      </c>
      <c r="D122" s="21">
        <v>150</v>
      </c>
      <c r="E122" s="21" t="s">
        <v>20</v>
      </c>
      <c r="F122" s="23">
        <v>60</v>
      </c>
      <c r="G122" s="39">
        <f t="shared" si="2"/>
        <v>9000</v>
      </c>
      <c r="H122" s="23">
        <v>58</v>
      </c>
      <c r="I122" s="39">
        <v>8700</v>
      </c>
      <c r="J122" s="23">
        <v>58.4</v>
      </c>
      <c r="K122" s="39">
        <v>8760</v>
      </c>
    </row>
    <row r="123" spans="1:11">
      <c r="A123" s="15">
        <f t="shared" si="3"/>
        <v>117</v>
      </c>
      <c r="B123" s="19" t="s">
        <v>182</v>
      </c>
      <c r="C123" s="20" t="s">
        <v>183</v>
      </c>
      <c r="D123" s="21">
        <v>412</v>
      </c>
      <c r="E123" s="21" t="s">
        <v>21</v>
      </c>
      <c r="F123" s="23">
        <v>127</v>
      </c>
      <c r="G123" s="39">
        <f t="shared" si="2"/>
        <v>52324</v>
      </c>
      <c r="H123" s="23">
        <v>127</v>
      </c>
      <c r="I123" s="39">
        <v>52324</v>
      </c>
      <c r="J123" s="23">
        <v>127.05</v>
      </c>
      <c r="K123" s="39">
        <v>52344.6</v>
      </c>
    </row>
    <row r="124" spans="1:11">
      <c r="A124" s="15">
        <f t="shared" si="3"/>
        <v>118</v>
      </c>
      <c r="B124" s="19" t="s">
        <v>184</v>
      </c>
      <c r="C124" s="20" t="s">
        <v>185</v>
      </c>
      <c r="D124" s="21">
        <v>384</v>
      </c>
      <c r="E124" s="21" t="s">
        <v>20</v>
      </c>
      <c r="F124" s="23">
        <v>29</v>
      </c>
      <c r="G124" s="39">
        <f t="shared" si="2"/>
        <v>11136</v>
      </c>
      <c r="H124" s="23">
        <v>21.5</v>
      </c>
      <c r="I124" s="39">
        <v>8256</v>
      </c>
      <c r="J124" s="23">
        <v>21.5</v>
      </c>
      <c r="K124" s="39">
        <v>8256</v>
      </c>
    </row>
    <row r="125" spans="1:11">
      <c r="A125" s="15">
        <f t="shared" si="3"/>
        <v>119</v>
      </c>
      <c r="B125" s="19" t="s">
        <v>184</v>
      </c>
      <c r="C125" s="20" t="s">
        <v>186</v>
      </c>
      <c r="D125" s="21">
        <v>875</v>
      </c>
      <c r="E125" s="21" t="s">
        <v>20</v>
      </c>
      <c r="F125" s="23">
        <v>45</v>
      </c>
      <c r="G125" s="39">
        <f t="shared" si="2"/>
        <v>39375</v>
      </c>
      <c r="H125" s="23">
        <v>48</v>
      </c>
      <c r="I125" s="39">
        <v>42000</v>
      </c>
      <c r="J125" s="23">
        <v>48.2</v>
      </c>
      <c r="K125" s="39">
        <v>42175</v>
      </c>
    </row>
    <row r="126" spans="1:11">
      <c r="A126" s="15">
        <f t="shared" si="3"/>
        <v>120</v>
      </c>
      <c r="B126" s="19" t="s">
        <v>187</v>
      </c>
      <c r="C126" s="20" t="s">
        <v>188</v>
      </c>
      <c r="D126" s="21">
        <v>20</v>
      </c>
      <c r="E126" s="21" t="s">
        <v>45</v>
      </c>
      <c r="F126" s="23">
        <v>200</v>
      </c>
      <c r="G126" s="39">
        <f t="shared" si="2"/>
        <v>4000</v>
      </c>
      <c r="H126" s="23">
        <v>135</v>
      </c>
      <c r="I126" s="39">
        <v>2700</v>
      </c>
      <c r="J126" s="23">
        <v>137.86000000000001</v>
      </c>
      <c r="K126" s="39">
        <v>2757.2000000000003</v>
      </c>
    </row>
    <row r="127" spans="1:11">
      <c r="A127" s="15">
        <f t="shared" si="3"/>
        <v>121</v>
      </c>
      <c r="B127" s="19" t="s">
        <v>187</v>
      </c>
      <c r="C127" s="20" t="s">
        <v>189</v>
      </c>
      <c r="D127" s="21">
        <v>1940</v>
      </c>
      <c r="E127" s="21" t="s">
        <v>45</v>
      </c>
      <c r="F127" s="23">
        <v>65</v>
      </c>
      <c r="G127" s="39">
        <f t="shared" si="2"/>
        <v>126100</v>
      </c>
      <c r="H127" s="23">
        <v>88</v>
      </c>
      <c r="I127" s="39">
        <v>170720</v>
      </c>
      <c r="J127" s="23">
        <v>88.24</v>
      </c>
      <c r="K127" s="39">
        <v>171185.59999999998</v>
      </c>
    </row>
    <row r="128" spans="1:11">
      <c r="A128" s="15">
        <f t="shared" si="3"/>
        <v>122</v>
      </c>
      <c r="B128" s="19" t="s">
        <v>190</v>
      </c>
      <c r="C128" s="20" t="s">
        <v>191</v>
      </c>
      <c r="D128" s="21">
        <v>1</v>
      </c>
      <c r="E128" s="21" t="s">
        <v>11</v>
      </c>
      <c r="F128" s="23">
        <v>29200</v>
      </c>
      <c r="G128" s="39">
        <f t="shared" si="2"/>
        <v>29200</v>
      </c>
      <c r="H128" s="23">
        <v>25000</v>
      </c>
      <c r="I128" s="39">
        <v>25000</v>
      </c>
      <c r="J128" s="23">
        <v>27197.66</v>
      </c>
      <c r="K128" s="39">
        <v>27197.66</v>
      </c>
    </row>
    <row r="129" spans="1:11">
      <c r="A129" s="15">
        <f t="shared" si="3"/>
        <v>123</v>
      </c>
      <c r="B129" s="19" t="s">
        <v>190</v>
      </c>
      <c r="C129" s="20" t="s">
        <v>192</v>
      </c>
      <c r="D129" s="21">
        <v>1</v>
      </c>
      <c r="E129" s="21" t="s">
        <v>11</v>
      </c>
      <c r="F129" s="23">
        <v>26300</v>
      </c>
      <c r="G129" s="39">
        <f t="shared" si="2"/>
        <v>26300</v>
      </c>
      <c r="H129" s="23">
        <v>22000</v>
      </c>
      <c r="I129" s="39">
        <v>22000</v>
      </c>
      <c r="J129" s="23">
        <v>23958.75</v>
      </c>
      <c r="K129" s="39">
        <v>23958.75</v>
      </c>
    </row>
    <row r="130" spans="1:11">
      <c r="A130" s="15">
        <f t="shared" si="3"/>
        <v>124</v>
      </c>
      <c r="B130" s="19" t="s">
        <v>190</v>
      </c>
      <c r="C130" s="20" t="s">
        <v>193</v>
      </c>
      <c r="D130" s="21">
        <v>1</v>
      </c>
      <c r="E130" s="21" t="s">
        <v>11</v>
      </c>
      <c r="F130" s="23">
        <v>37200</v>
      </c>
      <c r="G130" s="39">
        <f t="shared" si="2"/>
        <v>37200</v>
      </c>
      <c r="H130" s="23">
        <v>33000</v>
      </c>
      <c r="I130" s="39">
        <v>33000</v>
      </c>
      <c r="J130" s="23">
        <v>41596.400000000001</v>
      </c>
      <c r="K130" s="39">
        <v>41596.400000000001</v>
      </c>
    </row>
    <row r="131" spans="1:11">
      <c r="A131" s="15">
        <f t="shared" si="3"/>
        <v>125</v>
      </c>
      <c r="B131" s="19" t="s">
        <v>190</v>
      </c>
      <c r="C131" s="20" t="s">
        <v>194</v>
      </c>
      <c r="D131" s="21">
        <v>1</v>
      </c>
      <c r="E131" s="21" t="s">
        <v>11</v>
      </c>
      <c r="F131" s="23">
        <v>41200</v>
      </c>
      <c r="G131" s="39">
        <f t="shared" si="2"/>
        <v>41200</v>
      </c>
      <c r="H131" s="23">
        <v>37000</v>
      </c>
      <c r="I131" s="39">
        <v>37000</v>
      </c>
      <c r="J131" s="23">
        <v>40138.11</v>
      </c>
      <c r="K131" s="39">
        <v>40138.11</v>
      </c>
    </row>
    <row r="132" spans="1:11">
      <c r="A132" s="15">
        <f t="shared" si="3"/>
        <v>126</v>
      </c>
      <c r="B132" s="19" t="s">
        <v>190</v>
      </c>
      <c r="C132" s="20" t="s">
        <v>195</v>
      </c>
      <c r="D132" s="21">
        <v>1</v>
      </c>
      <c r="E132" s="21" t="s">
        <v>11</v>
      </c>
      <c r="F132" s="23">
        <v>41800</v>
      </c>
      <c r="G132" s="39">
        <f t="shared" si="2"/>
        <v>41800</v>
      </c>
      <c r="H132" s="23">
        <v>37000</v>
      </c>
      <c r="I132" s="39">
        <v>37000</v>
      </c>
      <c r="J132" s="23">
        <v>40246.99</v>
      </c>
      <c r="K132" s="39">
        <v>40246.99</v>
      </c>
    </row>
    <row r="133" spans="1:11">
      <c r="A133" s="15">
        <f t="shared" si="3"/>
        <v>127</v>
      </c>
      <c r="B133" s="19" t="s">
        <v>190</v>
      </c>
      <c r="C133" s="20" t="s">
        <v>196</v>
      </c>
      <c r="D133" s="21">
        <v>1</v>
      </c>
      <c r="E133" s="21" t="s">
        <v>11</v>
      </c>
      <c r="F133" s="23">
        <v>53500</v>
      </c>
      <c r="G133" s="39">
        <f t="shared" si="2"/>
        <v>53500</v>
      </c>
      <c r="H133" s="23">
        <v>48500</v>
      </c>
      <c r="I133" s="39">
        <v>48500</v>
      </c>
      <c r="J133" s="23">
        <v>52552.9</v>
      </c>
      <c r="K133" s="39">
        <v>52552.9</v>
      </c>
    </row>
    <row r="134" spans="1:11">
      <c r="A134" s="15">
        <f t="shared" si="3"/>
        <v>128</v>
      </c>
      <c r="B134" s="19" t="s">
        <v>190</v>
      </c>
      <c r="C134" s="20" t="s">
        <v>197</v>
      </c>
      <c r="D134" s="21">
        <v>1</v>
      </c>
      <c r="E134" s="21" t="s">
        <v>11</v>
      </c>
      <c r="F134" s="23">
        <v>80000</v>
      </c>
      <c r="G134" s="39">
        <f t="shared" si="2"/>
        <v>80000</v>
      </c>
      <c r="H134" s="23">
        <v>82000</v>
      </c>
      <c r="I134" s="39">
        <v>82000</v>
      </c>
      <c r="J134" s="23">
        <v>87009.22</v>
      </c>
      <c r="K134" s="39">
        <v>87009.22</v>
      </c>
    </row>
    <row r="135" spans="1:11">
      <c r="A135" s="15">
        <f t="shared" si="3"/>
        <v>129</v>
      </c>
      <c r="B135" s="19" t="s">
        <v>198</v>
      </c>
      <c r="C135" s="20" t="s">
        <v>199</v>
      </c>
      <c r="D135" s="21">
        <v>42</v>
      </c>
      <c r="E135" s="21" t="s">
        <v>12</v>
      </c>
      <c r="F135" s="23">
        <v>550</v>
      </c>
      <c r="G135" s="39">
        <f t="shared" si="2"/>
        <v>23100</v>
      </c>
      <c r="H135" s="23">
        <v>900</v>
      </c>
      <c r="I135" s="39">
        <v>37800</v>
      </c>
      <c r="J135" s="23">
        <v>957.16</v>
      </c>
      <c r="K135" s="39">
        <v>40200.720000000001</v>
      </c>
    </row>
    <row r="136" spans="1:11">
      <c r="A136" s="15">
        <f t="shared" si="3"/>
        <v>130</v>
      </c>
      <c r="B136" s="19" t="s">
        <v>198</v>
      </c>
      <c r="C136" s="20" t="s">
        <v>200</v>
      </c>
      <c r="D136" s="21">
        <v>30</v>
      </c>
      <c r="E136" s="21" t="s">
        <v>12</v>
      </c>
      <c r="F136" s="23">
        <v>5240</v>
      </c>
      <c r="G136" s="39">
        <f t="shared" si="2"/>
        <v>157200</v>
      </c>
      <c r="H136" s="23">
        <v>6500</v>
      </c>
      <c r="I136" s="39">
        <v>195000</v>
      </c>
      <c r="J136" s="23">
        <v>5742.42</v>
      </c>
      <c r="K136" s="39">
        <v>172272.6</v>
      </c>
    </row>
    <row r="137" spans="1:11">
      <c r="A137" s="15">
        <f t="shared" ref="A137:A188" si="4">A136+1</f>
        <v>131</v>
      </c>
      <c r="B137" s="19" t="s">
        <v>198</v>
      </c>
      <c r="C137" s="20" t="s">
        <v>201</v>
      </c>
      <c r="D137" s="21">
        <v>1</v>
      </c>
      <c r="E137" s="21" t="s">
        <v>12</v>
      </c>
      <c r="F137" s="23">
        <v>1000</v>
      </c>
      <c r="G137" s="39">
        <f t="shared" ref="G137:G188" si="5">D137*F137</f>
        <v>1000</v>
      </c>
      <c r="H137" s="23">
        <v>525</v>
      </c>
      <c r="I137" s="39">
        <v>525</v>
      </c>
      <c r="J137" s="23">
        <v>460.63</v>
      </c>
      <c r="K137" s="39">
        <v>460.63</v>
      </c>
    </row>
    <row r="138" spans="1:11">
      <c r="A138" s="15">
        <f t="shared" si="4"/>
        <v>132</v>
      </c>
      <c r="B138" s="19" t="s">
        <v>198</v>
      </c>
      <c r="C138" s="20" t="s">
        <v>202</v>
      </c>
      <c r="D138" s="21">
        <v>3</v>
      </c>
      <c r="E138" s="21" t="s">
        <v>12</v>
      </c>
      <c r="F138" s="23">
        <v>1500</v>
      </c>
      <c r="G138" s="39">
        <f t="shared" si="5"/>
        <v>4500</v>
      </c>
      <c r="H138" s="23">
        <v>525</v>
      </c>
      <c r="I138" s="39">
        <v>1575</v>
      </c>
      <c r="J138" s="23">
        <v>906.1</v>
      </c>
      <c r="K138" s="39">
        <v>2718.3</v>
      </c>
    </row>
    <row r="139" spans="1:11">
      <c r="A139" s="15">
        <f t="shared" si="4"/>
        <v>133</v>
      </c>
      <c r="B139" s="19" t="s">
        <v>203</v>
      </c>
      <c r="C139" s="20" t="s">
        <v>204</v>
      </c>
      <c r="D139" s="21">
        <v>5755</v>
      </c>
      <c r="E139" s="21" t="s">
        <v>45</v>
      </c>
      <c r="F139" s="23">
        <v>14.8</v>
      </c>
      <c r="G139" s="39">
        <f t="shared" si="5"/>
        <v>85174</v>
      </c>
      <c r="H139" s="23">
        <v>15</v>
      </c>
      <c r="I139" s="39">
        <v>86325</v>
      </c>
      <c r="J139" s="23">
        <v>24.01</v>
      </c>
      <c r="K139" s="39">
        <v>138177.55000000002</v>
      </c>
    </row>
    <row r="140" spans="1:11">
      <c r="A140" s="15">
        <f t="shared" si="4"/>
        <v>134</v>
      </c>
      <c r="B140" s="19" t="s">
        <v>205</v>
      </c>
      <c r="C140" s="20" t="s">
        <v>206</v>
      </c>
      <c r="D140" s="21">
        <v>1</v>
      </c>
      <c r="E140" s="21" t="s">
        <v>11</v>
      </c>
      <c r="F140" s="23">
        <v>63000</v>
      </c>
      <c r="G140" s="39">
        <f t="shared" si="5"/>
        <v>63000</v>
      </c>
      <c r="H140" s="23">
        <v>75000</v>
      </c>
      <c r="I140" s="39">
        <v>75000</v>
      </c>
      <c r="J140" s="23">
        <v>68205.429999999993</v>
      </c>
      <c r="K140" s="39">
        <v>68205.429999999993</v>
      </c>
    </row>
    <row r="141" spans="1:11">
      <c r="A141" s="15">
        <f t="shared" si="4"/>
        <v>135</v>
      </c>
      <c r="B141" s="19" t="s">
        <v>207</v>
      </c>
      <c r="C141" s="20" t="s">
        <v>208</v>
      </c>
      <c r="D141" s="21">
        <v>1</v>
      </c>
      <c r="E141" s="21" t="s">
        <v>12</v>
      </c>
      <c r="F141" s="23">
        <v>2900</v>
      </c>
      <c r="G141" s="39">
        <f t="shared" si="5"/>
        <v>2900</v>
      </c>
      <c r="H141" s="23">
        <v>3000</v>
      </c>
      <c r="I141" s="39">
        <v>3000</v>
      </c>
      <c r="J141" s="23">
        <v>2956.32</v>
      </c>
      <c r="K141" s="39">
        <v>2956.32</v>
      </c>
    </row>
    <row r="142" spans="1:11">
      <c r="A142" s="15">
        <f t="shared" si="4"/>
        <v>136</v>
      </c>
      <c r="B142" s="19" t="s">
        <v>209</v>
      </c>
      <c r="C142" s="20" t="s">
        <v>210</v>
      </c>
      <c r="D142" s="21">
        <v>44</v>
      </c>
      <c r="E142" s="21" t="s">
        <v>12</v>
      </c>
      <c r="F142" s="23">
        <v>2050</v>
      </c>
      <c r="G142" s="39">
        <f t="shared" si="5"/>
        <v>90200</v>
      </c>
      <c r="H142" s="23">
        <v>2250</v>
      </c>
      <c r="I142" s="39">
        <v>99000</v>
      </c>
      <c r="J142" s="23">
        <v>2238.65</v>
      </c>
      <c r="K142" s="39">
        <v>98500.6</v>
      </c>
    </row>
    <row r="143" spans="1:11">
      <c r="A143" s="15">
        <f t="shared" si="4"/>
        <v>137</v>
      </c>
      <c r="B143" s="19" t="s">
        <v>58</v>
      </c>
      <c r="C143" s="20" t="s">
        <v>32</v>
      </c>
      <c r="D143" s="21">
        <v>1</v>
      </c>
      <c r="E143" s="21" t="s">
        <v>11</v>
      </c>
      <c r="F143" s="23">
        <v>2500</v>
      </c>
      <c r="G143" s="39">
        <f t="shared" si="5"/>
        <v>2500</v>
      </c>
      <c r="H143" s="23">
        <v>10000</v>
      </c>
      <c r="I143" s="39">
        <v>10000</v>
      </c>
      <c r="J143" s="23">
        <v>4653.04</v>
      </c>
      <c r="K143" s="39">
        <v>4653.04</v>
      </c>
    </row>
    <row r="144" spans="1:11">
      <c r="A144" s="15">
        <f t="shared" si="4"/>
        <v>138</v>
      </c>
      <c r="B144" s="19" t="s">
        <v>58</v>
      </c>
      <c r="C144" s="20" t="s">
        <v>24</v>
      </c>
      <c r="D144" s="21">
        <v>1</v>
      </c>
      <c r="E144" s="21" t="s">
        <v>11</v>
      </c>
      <c r="F144" s="23">
        <v>57500</v>
      </c>
      <c r="G144" s="39">
        <f t="shared" si="5"/>
        <v>57500</v>
      </c>
      <c r="H144" s="23">
        <v>95000</v>
      </c>
      <c r="I144" s="39">
        <v>95000</v>
      </c>
      <c r="J144" s="23">
        <v>60659.48</v>
      </c>
      <c r="K144" s="39">
        <v>60659.48</v>
      </c>
    </row>
    <row r="145" spans="1:11">
      <c r="A145" s="15">
        <f t="shared" si="4"/>
        <v>139</v>
      </c>
      <c r="B145" s="19" t="s">
        <v>58</v>
      </c>
      <c r="C145" s="20" t="s">
        <v>25</v>
      </c>
      <c r="D145" s="21">
        <v>1</v>
      </c>
      <c r="E145" s="21" t="s">
        <v>11</v>
      </c>
      <c r="F145" s="23">
        <v>2500</v>
      </c>
      <c r="G145" s="39">
        <f t="shared" si="5"/>
        <v>2500</v>
      </c>
      <c r="H145" s="23">
        <v>5000</v>
      </c>
      <c r="I145" s="39">
        <v>5000</v>
      </c>
      <c r="J145" s="23">
        <v>186603.05</v>
      </c>
      <c r="K145" s="39">
        <v>186603.05</v>
      </c>
    </row>
    <row r="146" spans="1:11">
      <c r="A146" s="15">
        <f t="shared" si="4"/>
        <v>140</v>
      </c>
      <c r="B146" s="19" t="s">
        <v>211</v>
      </c>
      <c r="C146" s="20" t="s">
        <v>212</v>
      </c>
      <c r="D146" s="21">
        <v>400</v>
      </c>
      <c r="E146" s="21" t="s">
        <v>14</v>
      </c>
      <c r="F146" s="23">
        <v>200</v>
      </c>
      <c r="G146" s="39">
        <f t="shared" si="5"/>
        <v>80000</v>
      </c>
      <c r="H146" s="23">
        <v>175</v>
      </c>
      <c r="I146" s="39">
        <v>70000</v>
      </c>
      <c r="J146" s="23">
        <v>190</v>
      </c>
      <c r="K146" s="39">
        <v>76000</v>
      </c>
    </row>
    <row r="147" spans="1:11">
      <c r="A147" s="15">
        <f t="shared" si="4"/>
        <v>141</v>
      </c>
      <c r="B147" s="19" t="s">
        <v>213</v>
      </c>
      <c r="C147" s="20" t="s">
        <v>214</v>
      </c>
      <c r="D147" s="21">
        <v>125</v>
      </c>
      <c r="E147" s="21" t="s">
        <v>215</v>
      </c>
      <c r="F147" s="23">
        <v>78</v>
      </c>
      <c r="G147" s="39">
        <f t="shared" si="5"/>
        <v>9750</v>
      </c>
      <c r="H147" s="23">
        <v>85</v>
      </c>
      <c r="I147" s="39">
        <v>10625</v>
      </c>
      <c r="J147" s="23">
        <v>82.72</v>
      </c>
      <c r="K147" s="39">
        <v>10340</v>
      </c>
    </row>
    <row r="148" spans="1:11">
      <c r="A148" s="15">
        <f t="shared" si="4"/>
        <v>142</v>
      </c>
      <c r="B148" s="19" t="s">
        <v>216</v>
      </c>
      <c r="C148" s="20" t="s">
        <v>217</v>
      </c>
      <c r="D148" s="21">
        <v>100</v>
      </c>
      <c r="E148" s="21" t="s">
        <v>45</v>
      </c>
      <c r="F148" s="23">
        <v>19</v>
      </c>
      <c r="G148" s="39">
        <f t="shared" si="5"/>
        <v>1900</v>
      </c>
      <c r="H148" s="23">
        <v>20</v>
      </c>
      <c r="I148" s="39">
        <v>2000</v>
      </c>
      <c r="J148" s="23">
        <v>19.850000000000001</v>
      </c>
      <c r="K148" s="39">
        <v>1985.0000000000002</v>
      </c>
    </row>
    <row r="149" spans="1:11">
      <c r="A149" s="15">
        <f t="shared" si="4"/>
        <v>143</v>
      </c>
      <c r="B149" s="19" t="s">
        <v>218</v>
      </c>
      <c r="C149" s="20" t="s">
        <v>219</v>
      </c>
      <c r="D149" s="21">
        <v>19</v>
      </c>
      <c r="E149" s="21" t="s">
        <v>12</v>
      </c>
      <c r="F149" s="23">
        <v>130</v>
      </c>
      <c r="G149" s="39">
        <f t="shared" si="5"/>
        <v>2470</v>
      </c>
      <c r="H149" s="23">
        <v>140</v>
      </c>
      <c r="I149" s="39">
        <v>2660</v>
      </c>
      <c r="J149" s="23">
        <v>137.86000000000001</v>
      </c>
      <c r="K149" s="39">
        <v>2619.34</v>
      </c>
    </row>
    <row r="150" spans="1:11">
      <c r="A150" s="15">
        <f t="shared" si="4"/>
        <v>144</v>
      </c>
      <c r="B150" s="19" t="s">
        <v>220</v>
      </c>
      <c r="C150" s="20" t="s">
        <v>221</v>
      </c>
      <c r="D150" s="21">
        <v>8</v>
      </c>
      <c r="E150" s="21" t="s">
        <v>45</v>
      </c>
      <c r="F150" s="23">
        <v>210</v>
      </c>
      <c r="G150" s="39">
        <f t="shared" si="5"/>
        <v>1680</v>
      </c>
      <c r="H150" s="23">
        <v>225</v>
      </c>
      <c r="I150" s="39">
        <v>1800</v>
      </c>
      <c r="J150" s="23">
        <v>220.58</v>
      </c>
      <c r="K150" s="39">
        <v>1764.64</v>
      </c>
    </row>
    <row r="151" spans="1:11">
      <c r="A151" s="15">
        <f t="shared" si="4"/>
        <v>145</v>
      </c>
      <c r="B151" s="19" t="s">
        <v>222</v>
      </c>
      <c r="C151" s="20" t="s">
        <v>223</v>
      </c>
      <c r="D151" s="21">
        <v>123</v>
      </c>
      <c r="E151" s="21" t="s">
        <v>12</v>
      </c>
      <c r="F151" s="23">
        <v>250</v>
      </c>
      <c r="G151" s="39">
        <f t="shared" si="5"/>
        <v>30750</v>
      </c>
      <c r="H151" s="23">
        <v>170</v>
      </c>
      <c r="I151" s="39">
        <v>20910</v>
      </c>
      <c r="J151" s="23">
        <v>182.48</v>
      </c>
      <c r="K151" s="39">
        <v>22445.039999999997</v>
      </c>
    </row>
    <row r="152" spans="1:11">
      <c r="A152" s="15">
        <f t="shared" si="4"/>
        <v>146</v>
      </c>
      <c r="B152" s="19" t="s">
        <v>222</v>
      </c>
      <c r="C152" s="20" t="s">
        <v>224</v>
      </c>
      <c r="D152" s="21">
        <v>33</v>
      </c>
      <c r="E152" s="21" t="s">
        <v>12</v>
      </c>
      <c r="F152" s="23">
        <v>140</v>
      </c>
      <c r="G152" s="39">
        <f t="shared" si="5"/>
        <v>4620</v>
      </c>
      <c r="H152" s="23">
        <v>150</v>
      </c>
      <c r="I152" s="39">
        <v>4950</v>
      </c>
      <c r="J152" s="23">
        <v>148.88999999999999</v>
      </c>
      <c r="K152" s="39">
        <v>4913.37</v>
      </c>
    </row>
    <row r="153" spans="1:11">
      <c r="A153" s="15">
        <f t="shared" si="4"/>
        <v>147</v>
      </c>
      <c r="B153" s="19" t="s">
        <v>225</v>
      </c>
      <c r="C153" s="20" t="s">
        <v>226</v>
      </c>
      <c r="D153" s="21">
        <v>250</v>
      </c>
      <c r="E153" s="21" t="s">
        <v>45</v>
      </c>
      <c r="F153" s="23">
        <v>100</v>
      </c>
      <c r="G153" s="39">
        <f t="shared" si="5"/>
        <v>25000</v>
      </c>
      <c r="H153" s="23">
        <v>105</v>
      </c>
      <c r="I153" s="39">
        <v>26250</v>
      </c>
      <c r="J153" s="23">
        <v>104.78</v>
      </c>
      <c r="K153" s="39">
        <v>26195</v>
      </c>
    </row>
    <row r="154" spans="1:11">
      <c r="A154" s="15">
        <f t="shared" si="4"/>
        <v>148</v>
      </c>
      <c r="B154" s="19" t="s">
        <v>227</v>
      </c>
      <c r="C154" s="20" t="s">
        <v>228</v>
      </c>
      <c r="D154" s="21">
        <v>1</v>
      </c>
      <c r="E154" s="21" t="s">
        <v>11</v>
      </c>
      <c r="F154" s="23">
        <v>89000</v>
      </c>
      <c r="G154" s="39">
        <f t="shared" si="5"/>
        <v>89000</v>
      </c>
      <c r="H154" s="23">
        <v>100000</v>
      </c>
      <c r="I154" s="39">
        <v>100000</v>
      </c>
      <c r="J154" s="23">
        <v>97134.34</v>
      </c>
      <c r="K154" s="39">
        <v>97134.34</v>
      </c>
    </row>
    <row r="155" spans="1:11">
      <c r="A155" s="15">
        <f t="shared" si="4"/>
        <v>149</v>
      </c>
      <c r="B155" s="19" t="s">
        <v>229</v>
      </c>
      <c r="C155" s="20" t="s">
        <v>230</v>
      </c>
      <c r="D155" s="21">
        <v>1</v>
      </c>
      <c r="E155" s="21" t="s">
        <v>231</v>
      </c>
      <c r="F155" s="23">
        <v>296000</v>
      </c>
      <c r="G155" s="39">
        <f t="shared" si="5"/>
        <v>296000</v>
      </c>
      <c r="H155" s="23">
        <v>320000</v>
      </c>
      <c r="I155" s="39">
        <v>320000</v>
      </c>
      <c r="J155" s="23">
        <v>323781.09000000003</v>
      </c>
      <c r="K155" s="39">
        <v>323781.09000000003</v>
      </c>
    </row>
    <row r="156" spans="1:11">
      <c r="A156" s="15">
        <f t="shared" si="4"/>
        <v>150</v>
      </c>
      <c r="B156" s="19" t="s">
        <v>229</v>
      </c>
      <c r="C156" s="20" t="s">
        <v>232</v>
      </c>
      <c r="D156" s="21">
        <v>1</v>
      </c>
      <c r="E156" s="21" t="s">
        <v>231</v>
      </c>
      <c r="F156" s="23">
        <v>295000</v>
      </c>
      <c r="G156" s="39">
        <f t="shared" si="5"/>
        <v>295000</v>
      </c>
      <c r="H156" s="23">
        <v>320000</v>
      </c>
      <c r="I156" s="39">
        <v>320000</v>
      </c>
      <c r="J156" s="23">
        <v>323558.57</v>
      </c>
      <c r="K156" s="39">
        <v>323558.57</v>
      </c>
    </row>
    <row r="157" spans="1:11">
      <c r="A157" s="15">
        <f t="shared" si="4"/>
        <v>151</v>
      </c>
      <c r="B157" s="19" t="s">
        <v>229</v>
      </c>
      <c r="C157" s="20" t="s">
        <v>233</v>
      </c>
      <c r="D157" s="21">
        <v>1</v>
      </c>
      <c r="E157" s="21" t="s">
        <v>231</v>
      </c>
      <c r="F157" s="23">
        <v>290000</v>
      </c>
      <c r="G157" s="39">
        <f t="shared" si="5"/>
        <v>290000</v>
      </c>
      <c r="H157" s="23">
        <v>315000</v>
      </c>
      <c r="I157" s="39">
        <v>315000</v>
      </c>
      <c r="J157" s="23">
        <v>318774.17</v>
      </c>
      <c r="K157" s="39">
        <v>318774.17</v>
      </c>
    </row>
    <row r="158" spans="1:11">
      <c r="A158" s="15">
        <f t="shared" si="4"/>
        <v>152</v>
      </c>
      <c r="B158" s="19" t="s">
        <v>229</v>
      </c>
      <c r="C158" s="20" t="s">
        <v>234</v>
      </c>
      <c r="D158" s="21">
        <v>1</v>
      </c>
      <c r="E158" s="21" t="s">
        <v>231</v>
      </c>
      <c r="F158" s="23">
        <v>379000</v>
      </c>
      <c r="G158" s="39">
        <f t="shared" si="5"/>
        <v>379000</v>
      </c>
      <c r="H158" s="23">
        <v>410000</v>
      </c>
      <c r="I158" s="39">
        <v>410000</v>
      </c>
      <c r="J158" s="23">
        <v>414017</v>
      </c>
      <c r="K158" s="39">
        <v>414017</v>
      </c>
    </row>
    <row r="159" spans="1:11">
      <c r="A159" s="15">
        <f t="shared" si="4"/>
        <v>153</v>
      </c>
      <c r="B159" s="19" t="s">
        <v>229</v>
      </c>
      <c r="C159" s="20" t="s">
        <v>235</v>
      </c>
      <c r="D159" s="21">
        <v>1</v>
      </c>
      <c r="E159" s="21" t="s">
        <v>231</v>
      </c>
      <c r="F159" s="23">
        <v>339000</v>
      </c>
      <c r="G159" s="39">
        <f t="shared" si="5"/>
        <v>339000</v>
      </c>
      <c r="H159" s="23">
        <v>365000</v>
      </c>
      <c r="I159" s="39">
        <v>365000</v>
      </c>
      <c r="J159" s="23">
        <v>371068.71</v>
      </c>
      <c r="K159" s="39">
        <v>371068.71</v>
      </c>
    </row>
    <row r="160" spans="1:11">
      <c r="A160" s="15">
        <f t="shared" si="4"/>
        <v>154</v>
      </c>
      <c r="B160" s="19" t="s">
        <v>229</v>
      </c>
      <c r="C160" s="20" t="s">
        <v>236</v>
      </c>
      <c r="D160" s="21">
        <v>1</v>
      </c>
      <c r="E160" s="21" t="s">
        <v>231</v>
      </c>
      <c r="F160" s="23">
        <v>284000</v>
      </c>
      <c r="G160" s="39">
        <f t="shared" si="5"/>
        <v>284000</v>
      </c>
      <c r="H160" s="23">
        <v>310000</v>
      </c>
      <c r="I160" s="39">
        <v>310000</v>
      </c>
      <c r="J160" s="23">
        <v>310763.11</v>
      </c>
      <c r="K160" s="39">
        <v>310763.11</v>
      </c>
    </row>
    <row r="161" spans="1:11">
      <c r="A161" s="15">
        <f t="shared" si="4"/>
        <v>155</v>
      </c>
      <c r="B161" s="19" t="s">
        <v>229</v>
      </c>
      <c r="C161" s="20" t="s">
        <v>237</v>
      </c>
      <c r="D161" s="21">
        <v>1</v>
      </c>
      <c r="E161" s="21" t="s">
        <v>231</v>
      </c>
      <c r="F161" s="23">
        <v>306000</v>
      </c>
      <c r="G161" s="39">
        <f t="shared" si="5"/>
        <v>306000</v>
      </c>
      <c r="H161" s="23">
        <v>330000</v>
      </c>
      <c r="I161" s="39">
        <v>330000</v>
      </c>
      <c r="J161" s="23">
        <v>333794.95</v>
      </c>
      <c r="K161" s="39">
        <v>333794.95</v>
      </c>
    </row>
    <row r="162" spans="1:11">
      <c r="A162" s="15">
        <f t="shared" si="4"/>
        <v>156</v>
      </c>
      <c r="B162" s="19" t="s">
        <v>238</v>
      </c>
      <c r="C162" s="20" t="s">
        <v>239</v>
      </c>
      <c r="D162" s="21">
        <v>1</v>
      </c>
      <c r="E162" s="21" t="s">
        <v>12</v>
      </c>
      <c r="F162" s="23">
        <v>93000</v>
      </c>
      <c r="G162" s="39">
        <f t="shared" si="5"/>
        <v>93000</v>
      </c>
      <c r="H162" s="23">
        <v>100000</v>
      </c>
      <c r="I162" s="39">
        <v>100000</v>
      </c>
      <c r="J162" s="23">
        <v>99470.9</v>
      </c>
      <c r="K162" s="39">
        <v>99470.9</v>
      </c>
    </row>
    <row r="163" spans="1:11">
      <c r="A163" s="15">
        <f t="shared" si="4"/>
        <v>157</v>
      </c>
      <c r="B163" s="19" t="s">
        <v>240</v>
      </c>
      <c r="C163" s="20" t="s">
        <v>241</v>
      </c>
      <c r="D163" s="21">
        <v>1</v>
      </c>
      <c r="E163" s="21" t="s">
        <v>231</v>
      </c>
      <c r="F163" s="23">
        <v>306000</v>
      </c>
      <c r="G163" s="39">
        <f t="shared" si="5"/>
        <v>306000</v>
      </c>
      <c r="H163" s="23">
        <v>330000</v>
      </c>
      <c r="I163" s="39">
        <v>330000</v>
      </c>
      <c r="J163" s="23">
        <v>332793.57</v>
      </c>
      <c r="K163" s="39">
        <v>332793.57</v>
      </c>
    </row>
    <row r="164" spans="1:11">
      <c r="A164" s="15">
        <f t="shared" si="4"/>
        <v>158</v>
      </c>
      <c r="B164" s="19" t="s">
        <v>242</v>
      </c>
      <c r="C164" s="20" t="s">
        <v>243</v>
      </c>
      <c r="D164" s="21">
        <v>52</v>
      </c>
      <c r="E164" s="21" t="s">
        <v>12</v>
      </c>
      <c r="F164" s="23">
        <v>1010</v>
      </c>
      <c r="G164" s="39">
        <f t="shared" si="5"/>
        <v>52520</v>
      </c>
      <c r="H164" s="23">
        <v>665</v>
      </c>
      <c r="I164" s="39">
        <v>34580</v>
      </c>
      <c r="J164" s="23">
        <v>797.55</v>
      </c>
      <c r="K164" s="39">
        <v>41472.6</v>
      </c>
    </row>
    <row r="165" spans="1:11">
      <c r="A165" s="15">
        <f t="shared" si="4"/>
        <v>159</v>
      </c>
      <c r="B165" s="19" t="s">
        <v>242</v>
      </c>
      <c r="C165" s="25" t="s">
        <v>244</v>
      </c>
      <c r="D165" s="21">
        <v>143</v>
      </c>
      <c r="E165" s="21" t="s">
        <v>12</v>
      </c>
      <c r="F165" s="23">
        <v>136</v>
      </c>
      <c r="G165" s="39">
        <f t="shared" si="5"/>
        <v>19448</v>
      </c>
      <c r="H165" s="23">
        <v>40</v>
      </c>
      <c r="I165" s="39">
        <v>5720</v>
      </c>
      <c r="J165" s="23">
        <v>131.03</v>
      </c>
      <c r="K165" s="39">
        <v>18737.29</v>
      </c>
    </row>
    <row r="166" spans="1:11">
      <c r="A166" s="15">
        <f t="shared" si="4"/>
        <v>160</v>
      </c>
      <c r="B166" s="19" t="s">
        <v>242</v>
      </c>
      <c r="C166" s="20" t="s">
        <v>245</v>
      </c>
      <c r="D166" s="21">
        <v>191</v>
      </c>
      <c r="E166" s="21" t="s">
        <v>12</v>
      </c>
      <c r="F166" s="23">
        <v>45</v>
      </c>
      <c r="G166" s="39">
        <f t="shared" si="5"/>
        <v>8595</v>
      </c>
      <c r="H166" s="23">
        <v>25</v>
      </c>
      <c r="I166" s="39">
        <v>4775</v>
      </c>
      <c r="J166" s="23">
        <v>31.9</v>
      </c>
      <c r="K166" s="39">
        <v>6092.9</v>
      </c>
    </row>
    <row r="167" spans="1:11">
      <c r="A167" s="15">
        <f t="shared" si="4"/>
        <v>161</v>
      </c>
      <c r="B167" s="19" t="s">
        <v>242</v>
      </c>
      <c r="C167" s="25" t="s">
        <v>246</v>
      </c>
      <c r="D167" s="21">
        <v>434</v>
      </c>
      <c r="E167" s="21" t="s">
        <v>12</v>
      </c>
      <c r="F167" s="23">
        <v>44</v>
      </c>
      <c r="G167" s="39">
        <f t="shared" si="5"/>
        <v>19096</v>
      </c>
      <c r="H167" s="23">
        <v>25</v>
      </c>
      <c r="I167" s="39">
        <v>10850</v>
      </c>
      <c r="J167" s="23">
        <v>31.9</v>
      </c>
      <c r="K167" s="39">
        <v>13844.599999999999</v>
      </c>
    </row>
    <row r="168" spans="1:11">
      <c r="A168" s="15">
        <f t="shared" si="4"/>
        <v>162</v>
      </c>
      <c r="B168" s="19" t="s">
        <v>247</v>
      </c>
      <c r="C168" s="25" t="s">
        <v>248</v>
      </c>
      <c r="D168" s="21">
        <v>7</v>
      </c>
      <c r="E168" s="21" t="s">
        <v>12</v>
      </c>
      <c r="F168" s="23">
        <v>5750</v>
      </c>
      <c r="G168" s="39">
        <f t="shared" si="5"/>
        <v>40250</v>
      </c>
      <c r="H168" s="23">
        <v>7000</v>
      </c>
      <c r="I168" s="39">
        <v>49000</v>
      </c>
      <c r="J168" s="23">
        <v>7030.98</v>
      </c>
      <c r="K168" s="39">
        <v>49216.86</v>
      </c>
    </row>
    <row r="169" spans="1:11">
      <c r="A169" s="15">
        <f t="shared" si="4"/>
        <v>163</v>
      </c>
      <c r="B169" s="19" t="s">
        <v>247</v>
      </c>
      <c r="C169" s="25" t="s">
        <v>249</v>
      </c>
      <c r="D169" s="21">
        <v>9</v>
      </c>
      <c r="E169" s="21" t="s">
        <v>12</v>
      </c>
      <c r="F169" s="23">
        <v>350</v>
      </c>
      <c r="G169" s="39">
        <f t="shared" si="5"/>
        <v>3150</v>
      </c>
      <c r="H169" s="23">
        <v>225</v>
      </c>
      <c r="I169" s="39">
        <v>2025</v>
      </c>
      <c r="J169" s="23">
        <v>131.09</v>
      </c>
      <c r="K169" s="39">
        <v>1179.81</v>
      </c>
    </row>
    <row r="170" spans="1:11">
      <c r="A170" s="15">
        <f t="shared" si="4"/>
        <v>164</v>
      </c>
      <c r="B170" s="26" t="s">
        <v>250</v>
      </c>
      <c r="C170" s="20" t="s">
        <v>251</v>
      </c>
      <c r="D170" s="21">
        <v>500</v>
      </c>
      <c r="E170" s="21" t="s">
        <v>20</v>
      </c>
      <c r="F170" s="23">
        <v>12</v>
      </c>
      <c r="G170" s="39">
        <f t="shared" si="5"/>
        <v>6000</v>
      </c>
      <c r="H170" s="23">
        <v>5.5</v>
      </c>
      <c r="I170" s="39">
        <v>2750</v>
      </c>
      <c r="J170" s="23">
        <v>6.56</v>
      </c>
      <c r="K170" s="39">
        <v>3280</v>
      </c>
    </row>
    <row r="171" spans="1:11">
      <c r="A171" s="15">
        <f t="shared" si="4"/>
        <v>165</v>
      </c>
      <c r="B171" s="26" t="s">
        <v>252</v>
      </c>
      <c r="C171" s="20" t="s">
        <v>253</v>
      </c>
      <c r="D171" s="21">
        <v>1</v>
      </c>
      <c r="E171" s="21" t="s">
        <v>11</v>
      </c>
      <c r="F171" s="23">
        <v>4000</v>
      </c>
      <c r="G171" s="39">
        <f t="shared" si="5"/>
        <v>4000</v>
      </c>
      <c r="H171" s="23">
        <v>500</v>
      </c>
      <c r="I171" s="39">
        <v>500</v>
      </c>
      <c r="J171" s="23">
        <v>8285.77</v>
      </c>
      <c r="K171" s="39">
        <v>8285.77</v>
      </c>
    </row>
    <row r="172" spans="1:11">
      <c r="A172" s="15">
        <f t="shared" si="4"/>
        <v>166</v>
      </c>
      <c r="B172" s="26" t="s">
        <v>252</v>
      </c>
      <c r="C172" s="20" t="s">
        <v>254</v>
      </c>
      <c r="D172" s="21">
        <v>1</v>
      </c>
      <c r="E172" s="21" t="s">
        <v>11</v>
      </c>
      <c r="F172" s="23">
        <v>5000</v>
      </c>
      <c r="G172" s="39">
        <f t="shared" si="5"/>
        <v>5000</v>
      </c>
      <c r="H172" s="23">
        <v>10000</v>
      </c>
      <c r="I172" s="39">
        <v>10000</v>
      </c>
      <c r="J172" s="23">
        <v>6202.57</v>
      </c>
      <c r="K172" s="39">
        <v>6202.57</v>
      </c>
    </row>
    <row r="173" spans="1:11">
      <c r="A173" s="15">
        <f t="shared" si="4"/>
        <v>167</v>
      </c>
      <c r="B173" s="26" t="s">
        <v>59</v>
      </c>
      <c r="C173" s="20" t="s">
        <v>60</v>
      </c>
      <c r="D173" s="21">
        <v>103</v>
      </c>
      <c r="E173" s="21" t="s">
        <v>12</v>
      </c>
      <c r="F173" s="23">
        <v>150</v>
      </c>
      <c r="G173" s="39">
        <f t="shared" si="5"/>
        <v>15450</v>
      </c>
      <c r="H173" s="23">
        <v>200</v>
      </c>
      <c r="I173" s="39">
        <v>20600</v>
      </c>
      <c r="J173" s="23">
        <v>215.21</v>
      </c>
      <c r="K173" s="39">
        <v>22166.63</v>
      </c>
    </row>
    <row r="174" spans="1:11">
      <c r="A174" s="15">
        <f t="shared" si="4"/>
        <v>168</v>
      </c>
      <c r="B174" s="10" t="s">
        <v>61</v>
      </c>
      <c r="C174" s="20" t="s">
        <v>33</v>
      </c>
      <c r="D174" s="21">
        <v>200</v>
      </c>
      <c r="E174" s="21" t="s">
        <v>14</v>
      </c>
      <c r="F174" s="23">
        <v>5</v>
      </c>
      <c r="G174" s="39">
        <f t="shared" si="5"/>
        <v>1000</v>
      </c>
      <c r="H174" s="23">
        <v>400</v>
      </c>
      <c r="I174" s="39">
        <v>80000</v>
      </c>
      <c r="J174" s="23">
        <v>352.93</v>
      </c>
      <c r="K174" s="39">
        <v>70586</v>
      </c>
    </row>
    <row r="175" spans="1:11">
      <c r="A175" s="15">
        <f t="shared" si="4"/>
        <v>169</v>
      </c>
      <c r="B175" s="26" t="s">
        <v>255</v>
      </c>
      <c r="C175" s="20" t="s">
        <v>256</v>
      </c>
      <c r="D175" s="21">
        <v>100</v>
      </c>
      <c r="E175" s="21" t="s">
        <v>22</v>
      </c>
      <c r="F175" s="23">
        <v>125</v>
      </c>
      <c r="G175" s="39">
        <f t="shared" si="5"/>
        <v>12500</v>
      </c>
      <c r="H175" s="23">
        <v>60</v>
      </c>
      <c r="I175" s="39">
        <v>6000</v>
      </c>
      <c r="J175" s="23">
        <v>105.3</v>
      </c>
      <c r="K175" s="39">
        <v>10530</v>
      </c>
    </row>
    <row r="176" spans="1:11">
      <c r="A176" s="15">
        <f t="shared" si="4"/>
        <v>170</v>
      </c>
      <c r="B176" s="26" t="s">
        <v>257</v>
      </c>
      <c r="C176" s="20" t="s">
        <v>258</v>
      </c>
      <c r="D176" s="21">
        <v>18</v>
      </c>
      <c r="E176" s="21" t="s">
        <v>20</v>
      </c>
      <c r="F176" s="23">
        <v>6.2</v>
      </c>
      <c r="G176" s="39">
        <f t="shared" si="5"/>
        <v>111.60000000000001</v>
      </c>
      <c r="H176" s="23">
        <v>6.25</v>
      </c>
      <c r="I176" s="39">
        <v>112.5</v>
      </c>
      <c r="J176" s="23">
        <v>6.62</v>
      </c>
      <c r="K176" s="39">
        <v>119.16</v>
      </c>
    </row>
    <row r="177" spans="1:11">
      <c r="A177" s="15">
        <f t="shared" si="4"/>
        <v>171</v>
      </c>
      <c r="B177" s="26" t="s">
        <v>257</v>
      </c>
      <c r="C177" s="20" t="s">
        <v>259</v>
      </c>
      <c r="D177" s="21">
        <v>2791</v>
      </c>
      <c r="E177" s="21" t="s">
        <v>20</v>
      </c>
      <c r="F177" s="23">
        <v>6.2</v>
      </c>
      <c r="G177" s="39">
        <f t="shared" si="5"/>
        <v>17304.2</v>
      </c>
      <c r="H177" s="23">
        <v>6.25</v>
      </c>
      <c r="I177" s="39">
        <v>17443.75</v>
      </c>
      <c r="J177" s="23">
        <v>6.62</v>
      </c>
      <c r="K177" s="39">
        <v>18476.420000000002</v>
      </c>
    </row>
    <row r="178" spans="1:11">
      <c r="A178" s="15">
        <f t="shared" si="4"/>
        <v>172</v>
      </c>
      <c r="B178" s="26" t="s">
        <v>257</v>
      </c>
      <c r="C178" s="20" t="s">
        <v>260</v>
      </c>
      <c r="D178" s="21">
        <v>449</v>
      </c>
      <c r="E178" s="21" t="s">
        <v>20</v>
      </c>
      <c r="F178" s="23">
        <v>12.3</v>
      </c>
      <c r="G178" s="39">
        <f t="shared" si="5"/>
        <v>5522.7000000000007</v>
      </c>
      <c r="H178" s="23">
        <v>12.5</v>
      </c>
      <c r="I178" s="39">
        <v>5612.5</v>
      </c>
      <c r="J178" s="23">
        <v>13.24</v>
      </c>
      <c r="K178" s="39">
        <v>5944.76</v>
      </c>
    </row>
    <row r="179" spans="1:11">
      <c r="A179" s="15">
        <f t="shared" si="4"/>
        <v>173</v>
      </c>
      <c r="B179" s="26" t="s">
        <v>257</v>
      </c>
      <c r="C179" s="20" t="s">
        <v>261</v>
      </c>
      <c r="D179" s="21">
        <v>202</v>
      </c>
      <c r="E179" s="21" t="s">
        <v>20</v>
      </c>
      <c r="F179" s="23">
        <v>41</v>
      </c>
      <c r="G179" s="39">
        <f t="shared" si="5"/>
        <v>8282</v>
      </c>
      <c r="H179" s="23">
        <v>42</v>
      </c>
      <c r="I179" s="39">
        <v>8484</v>
      </c>
      <c r="J179" s="23">
        <v>44.12</v>
      </c>
      <c r="K179" s="39">
        <v>8912.24</v>
      </c>
    </row>
    <row r="180" spans="1:11">
      <c r="A180" s="15">
        <f t="shared" si="4"/>
        <v>174</v>
      </c>
      <c r="B180" s="26" t="s">
        <v>257</v>
      </c>
      <c r="C180" s="20" t="s">
        <v>262</v>
      </c>
      <c r="D180" s="21">
        <v>220</v>
      </c>
      <c r="E180" s="21" t="s">
        <v>20</v>
      </c>
      <c r="F180" s="23">
        <v>6.2</v>
      </c>
      <c r="G180" s="39">
        <f t="shared" si="5"/>
        <v>1364</v>
      </c>
      <c r="H180" s="23">
        <v>6.25</v>
      </c>
      <c r="I180" s="39">
        <v>1375</v>
      </c>
      <c r="J180" s="23">
        <v>6.62</v>
      </c>
      <c r="K180" s="39">
        <v>1456.4</v>
      </c>
    </row>
    <row r="181" spans="1:11">
      <c r="A181" s="15">
        <f t="shared" si="4"/>
        <v>175</v>
      </c>
      <c r="B181" s="26" t="s">
        <v>257</v>
      </c>
      <c r="C181" s="20" t="s">
        <v>263</v>
      </c>
      <c r="D181" s="21">
        <v>51</v>
      </c>
      <c r="E181" s="21" t="s">
        <v>20</v>
      </c>
      <c r="F181" s="23">
        <v>6.2</v>
      </c>
      <c r="G181" s="39">
        <f t="shared" si="5"/>
        <v>316.2</v>
      </c>
      <c r="H181" s="23">
        <v>6.25</v>
      </c>
      <c r="I181" s="39">
        <v>318.75</v>
      </c>
      <c r="J181" s="23">
        <v>6.62</v>
      </c>
      <c r="K181" s="39">
        <v>337.62</v>
      </c>
    </row>
    <row r="182" spans="1:11">
      <c r="A182" s="15">
        <f t="shared" si="4"/>
        <v>176</v>
      </c>
      <c r="B182" s="26" t="s">
        <v>257</v>
      </c>
      <c r="C182" s="20" t="s">
        <v>264</v>
      </c>
      <c r="D182" s="21">
        <v>3751</v>
      </c>
      <c r="E182" s="21" t="s">
        <v>20</v>
      </c>
      <c r="F182" s="23">
        <v>12.3</v>
      </c>
      <c r="G182" s="39">
        <f>D182*F182</f>
        <v>46137.3</v>
      </c>
      <c r="H182" s="23">
        <v>12.5</v>
      </c>
      <c r="I182" s="39">
        <v>46887.5</v>
      </c>
      <c r="J182" s="23">
        <v>13.24</v>
      </c>
      <c r="K182" s="39">
        <v>49663.24</v>
      </c>
    </row>
    <row r="183" spans="1:11">
      <c r="A183" s="15">
        <f t="shared" si="4"/>
        <v>177</v>
      </c>
      <c r="B183" s="26" t="s">
        <v>265</v>
      </c>
      <c r="C183" s="25" t="s">
        <v>266</v>
      </c>
      <c r="D183" s="21">
        <v>402</v>
      </c>
      <c r="E183" s="21" t="s">
        <v>45</v>
      </c>
      <c r="F183" s="23">
        <v>42</v>
      </c>
      <c r="G183" s="39">
        <f>D183*F183</f>
        <v>16884</v>
      </c>
      <c r="H183" s="23">
        <v>42</v>
      </c>
      <c r="I183" s="39">
        <v>16884</v>
      </c>
      <c r="J183" s="23">
        <v>48.11</v>
      </c>
      <c r="K183" s="39">
        <v>19340.22</v>
      </c>
    </row>
    <row r="184" spans="1:11">
      <c r="A184" s="15">
        <f t="shared" si="4"/>
        <v>178</v>
      </c>
      <c r="B184" s="26" t="s">
        <v>265</v>
      </c>
      <c r="C184" s="25" t="s">
        <v>267</v>
      </c>
      <c r="D184" s="21">
        <v>78</v>
      </c>
      <c r="E184" s="21" t="s">
        <v>45</v>
      </c>
      <c r="F184" s="23">
        <v>42</v>
      </c>
      <c r="G184" s="39">
        <f t="shared" si="5"/>
        <v>3276</v>
      </c>
      <c r="H184" s="23">
        <v>26</v>
      </c>
      <c r="I184" s="39">
        <v>2028</v>
      </c>
      <c r="J184" s="23">
        <v>48.11</v>
      </c>
      <c r="K184" s="39">
        <v>3752.58</v>
      </c>
    </row>
    <row r="185" spans="1:11">
      <c r="A185" s="15">
        <f t="shared" si="4"/>
        <v>179</v>
      </c>
      <c r="B185" s="26" t="s">
        <v>265</v>
      </c>
      <c r="C185" s="25" t="s">
        <v>268</v>
      </c>
      <c r="D185" s="21">
        <v>4225</v>
      </c>
      <c r="E185" s="21" t="s">
        <v>45</v>
      </c>
      <c r="F185" s="23">
        <v>16</v>
      </c>
      <c r="G185" s="39">
        <f t="shared" si="5"/>
        <v>67600</v>
      </c>
      <c r="H185" s="23">
        <v>19</v>
      </c>
      <c r="I185" s="39">
        <v>80275</v>
      </c>
      <c r="J185" s="23">
        <v>18.27</v>
      </c>
      <c r="K185" s="39">
        <v>77190.75</v>
      </c>
    </row>
    <row r="186" spans="1:11">
      <c r="A186" s="15">
        <f t="shared" si="4"/>
        <v>180</v>
      </c>
      <c r="B186" s="26" t="s">
        <v>265</v>
      </c>
      <c r="C186" s="25" t="s">
        <v>269</v>
      </c>
      <c r="D186" s="21">
        <v>475</v>
      </c>
      <c r="E186" s="21" t="s">
        <v>45</v>
      </c>
      <c r="F186" s="23">
        <v>16</v>
      </c>
      <c r="G186" s="39">
        <f t="shared" si="5"/>
        <v>7600</v>
      </c>
      <c r="H186" s="23">
        <v>16</v>
      </c>
      <c r="I186" s="39">
        <v>7600</v>
      </c>
      <c r="J186" s="23">
        <v>18.27</v>
      </c>
      <c r="K186" s="39">
        <v>8678.25</v>
      </c>
    </row>
    <row r="187" spans="1:11" ht="31.5">
      <c r="A187" s="15">
        <f t="shared" si="4"/>
        <v>181</v>
      </c>
      <c r="B187" s="26" t="s">
        <v>270</v>
      </c>
      <c r="C187" s="25" t="s">
        <v>271</v>
      </c>
      <c r="D187" s="21">
        <v>90</v>
      </c>
      <c r="E187" s="21" t="s">
        <v>45</v>
      </c>
      <c r="F187" s="23">
        <v>31</v>
      </c>
      <c r="G187" s="39">
        <f t="shared" si="5"/>
        <v>2790</v>
      </c>
      <c r="H187" s="23">
        <v>31</v>
      </c>
      <c r="I187" s="39">
        <v>2790</v>
      </c>
      <c r="J187" s="23">
        <v>33.090000000000003</v>
      </c>
      <c r="K187" s="39">
        <v>2978.1000000000004</v>
      </c>
    </row>
    <row r="188" spans="1:11" ht="16.5" thickBot="1">
      <c r="A188" s="15">
        <f t="shared" si="4"/>
        <v>182</v>
      </c>
      <c r="B188" s="26" t="s">
        <v>270</v>
      </c>
      <c r="C188" s="20" t="s">
        <v>272</v>
      </c>
      <c r="D188" s="21">
        <v>318</v>
      </c>
      <c r="E188" s="21" t="s">
        <v>45</v>
      </c>
      <c r="F188" s="23">
        <v>16</v>
      </c>
      <c r="G188" s="39">
        <f t="shared" si="5"/>
        <v>5088</v>
      </c>
      <c r="H188" s="23">
        <v>16</v>
      </c>
      <c r="I188" s="39">
        <v>5088</v>
      </c>
      <c r="J188" s="23">
        <v>18.39</v>
      </c>
      <c r="K188" s="39">
        <v>5848.02</v>
      </c>
    </row>
    <row r="189" spans="1:11" s="27" customFormat="1" ht="60.75" customHeight="1">
      <c r="A189" s="40">
        <v>183</v>
      </c>
      <c r="B189" s="52" t="s">
        <v>17</v>
      </c>
      <c r="C189" s="53"/>
      <c r="D189" s="54"/>
      <c r="E189" s="57" t="s">
        <v>16</v>
      </c>
      <c r="F189" s="58">
        <f>SUM(G7:G188)</f>
        <v>13262254.999999998</v>
      </c>
      <c r="G189" s="59"/>
      <c r="H189" s="58">
        <f t="shared" ref="H189:K189" si="6">SUM(I7:I188)</f>
        <v>15453916.5</v>
      </c>
      <c r="I189" s="59"/>
      <c r="J189" s="58">
        <f t="shared" ref="J189:K189" si="7">SUM(K7:K188)</f>
        <v>14756009.01</v>
      </c>
      <c r="K189" s="59"/>
    </row>
    <row r="190" spans="1:11">
      <c r="A190" s="27"/>
      <c r="B190" s="27"/>
      <c r="C190" s="27"/>
      <c r="D190" s="28"/>
      <c r="E190" s="27"/>
      <c r="F190" s="35"/>
      <c r="G190" s="35"/>
    </row>
  </sheetData>
  <autoFilter ref="A5:G189" xr:uid="{00000000-0001-0000-0000-000000000000}"/>
  <mergeCells count="9">
    <mergeCell ref="H4:I4"/>
    <mergeCell ref="J4:K4"/>
    <mergeCell ref="H189:I189"/>
    <mergeCell ref="F189:G189"/>
    <mergeCell ref="J189:K189"/>
    <mergeCell ref="A1:G1"/>
    <mergeCell ref="A2:G3"/>
    <mergeCell ref="B189:D189"/>
    <mergeCell ref="F4:G4"/>
  </mergeCells>
  <pageMargins left="0.25" right="0.25" top="0.75" bottom="0.75" header="0.3" footer="0.3"/>
  <pageSetup scale="73" fitToHeight="0" orientation="portrait" r:id="rId1"/>
  <rowBreaks count="7" manualBreakCount="7">
    <brk id="31" max="6" man="1"/>
    <brk id="56" max="6" man="1"/>
    <brk id="81" max="6" man="1"/>
    <brk id="106" max="6" man="1"/>
    <brk id="131" max="6" man="1"/>
    <brk id="156" max="6" man="1"/>
    <brk id="18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1553CF-98C6-49A8-BB79-D27AAC04DD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6E0E00-6811-4DEF-BC16-617876DF2A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D8BCE0-05C8-4754-AEFE-BE5BF67324A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2025-03-12T17:34:31Z</cp:lastPrinted>
  <dcterms:created xsi:type="dcterms:W3CDTF">2014-02-11T15:49:22Z</dcterms:created>
  <dcterms:modified xsi:type="dcterms:W3CDTF">2025-04-21T21:35:54Z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0x010100E7ADAC655166BF46BDE64D2955422826</vt:lpwstr>
  </property>
  <property fmtid="{D5CDD505-2E9C-101B-9397-08002B2CF9AE}" pid="37" name="MediaServiceImageTags">
    <vt:lpwstr/>
  </property>
</Properties>
</file>