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53-21-RFB-PW-JACKSON ST RECONSTRUCTION (UNIVERSITY TO PENSYLVANIA)-JARY LEE/"/>
    </mc:Choice>
  </mc:AlternateContent>
  <xr:revisionPtr revIDLastSave="5" documentId="8_{BC66CF9E-D5A7-41BF-B055-57B6969D5F27}" xr6:coauthVersionLast="47" xr6:coauthVersionMax="47" xr10:uidLastSave="{22FCF1CA-0B4D-4C00-BFA4-6AFBCFB5EFFA}"/>
  <bookViews>
    <workbookView xWindow="-120" yWindow="-120" windowWidth="29040" windowHeight="15840" tabRatio="737" xr2:uid="{00000000-000D-0000-FFFF-FFFF00000000}"/>
  </bookViews>
  <sheets>
    <sheet name="Bid Form" sheetId="12" r:id="rId1"/>
  </sheets>
  <externalReferences>
    <externalReference r:id="rId2"/>
    <externalReference r:id="rId3"/>
  </externalReferences>
  <definedNames>
    <definedName name="_Data2Range">#REF!</definedName>
    <definedName name="_Data3Range">#REF!</definedName>
    <definedName name="_Data4Range">#REF!</definedName>
    <definedName name="_Data5Range">#REF!</definedName>
    <definedName name="_Data6Range">#REF!</definedName>
    <definedName name="_xlnm._FilterDatabase" localSheetId="0" hidden="1">'Bid Form'!$A$4:$G$157</definedName>
    <definedName name="asdf">#REF!</definedName>
    <definedName name="asdfdfd">#REF!</definedName>
    <definedName name="dfg">#REF!</definedName>
    <definedName name="DIVISIONS">'[1]DATA VAL'!$A$3:$A$36</definedName>
    <definedName name="ew">#REF!</definedName>
    <definedName name="ewqew">#REF!</definedName>
    <definedName name="fds">[2]Program!#REF!</definedName>
    <definedName name="fdsa">[2]Program!#REF!</definedName>
    <definedName name="fdsafds">#REF!</definedName>
    <definedName name="Fields">[2]Program!#REF!</definedName>
    <definedName name="fsa">[2]Program!#REF!</definedName>
    <definedName name="Inflation">[2]TheBrains!$W$1:$W$16</definedName>
    <definedName name="iv">#REF!</definedName>
    <definedName name="MaxColumns">[2]Program!#REF!</definedName>
    <definedName name="MaxRows">[2]Program!#REF!</definedName>
    <definedName name="_xlnm.Print_Area" localSheetId="0">'Bid Form'!$A$1:$G$157</definedName>
    <definedName name="_xlnm.Print_Titles" localSheetId="0">'Bid Form'!$1:$4</definedName>
    <definedName name="Query">[2]Program!#REF!</definedName>
    <definedName name="RangeName">[2]Program!#REF!</definedName>
    <definedName name="ResultRange">[2]Program!#REF!</definedName>
    <definedName name="rewq">#REF!</definedName>
    <definedName name="rewqe">#REF!</definedName>
    <definedName name="rewqewrq">#REF!</definedName>
    <definedName name="rewqrewq">[2]Program!#REF!</definedName>
    <definedName name="rfg">#REF!</definedName>
    <definedName name="sdf">#REF!</definedName>
    <definedName name="Source">[2]Program!#REF!</definedName>
    <definedName name="Spanner_Auto_File">"O:\proj\174070\Misc excel docs\c sheet quantities\projquant.x2a"</definedName>
    <definedName name="Spanner_Auto_Select">#REF!</definedName>
    <definedName name="Spanner_Auto_Select2">#REF!</definedName>
    <definedName name="TimeInfo">[2]Program!#REF!</definedName>
    <definedName name="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7" i="12" l="1"/>
  <c r="L157" i="12"/>
  <c r="J157" i="12" l="1"/>
  <c r="G133" i="12" l="1"/>
  <c r="G32" i="12" l="1"/>
  <c r="G48" i="12" l="1"/>
  <c r="G43" i="12" l="1"/>
  <c r="G75" i="12"/>
  <c r="G46" i="12"/>
  <c r="G151" i="12"/>
  <c r="G152" i="12"/>
  <c r="G11" i="12"/>
  <c r="G148" i="12"/>
  <c r="G47" i="12"/>
  <c r="G28" i="12"/>
  <c r="G42" i="12"/>
  <c r="G29" i="12"/>
  <c r="G40" i="12"/>
  <c r="G44" i="12"/>
  <c r="G68" i="12"/>
  <c r="G45" i="12"/>
  <c r="G73" i="12"/>
  <c r="G74" i="12"/>
  <c r="G129" i="12"/>
  <c r="G41" i="12"/>
  <c r="G150" i="12"/>
  <c r="G12" i="12"/>
  <c r="G23" i="12"/>
  <c r="G65" i="12"/>
  <c r="G107" i="12" l="1"/>
  <c r="G109" i="12"/>
  <c r="G49" i="12" l="1"/>
  <c r="G57" i="12" l="1"/>
  <c r="G15" i="12" l="1"/>
  <c r="G93" i="12"/>
  <c r="G97" i="12" l="1"/>
  <c r="G100" i="12"/>
  <c r="G63" i="12"/>
  <c r="G90" i="12"/>
  <c r="G99" i="12"/>
  <c r="G86" i="12"/>
  <c r="G66" i="12"/>
  <c r="G88" i="12"/>
  <c r="G89" i="12"/>
  <c r="G92" i="12"/>
  <c r="G98" i="12"/>
  <c r="G85" i="12"/>
  <c r="G101" i="12"/>
  <c r="G80" i="12"/>
  <c r="G81" i="12"/>
  <c r="G70" i="12"/>
  <c r="G102" i="12"/>
  <c r="G105" i="12"/>
  <c r="G64" i="12"/>
  <c r="G91" i="12"/>
  <c r="G94" i="12"/>
  <c r="G95" i="12"/>
  <c r="G71" i="12" l="1"/>
  <c r="G108" i="12" l="1"/>
  <c r="G106" i="12"/>
  <c r="G120" i="12"/>
  <c r="G123" i="12"/>
  <c r="G19" i="12" l="1"/>
  <c r="G145" i="12"/>
  <c r="G138" i="12"/>
  <c r="G33" i="12"/>
  <c r="G137" i="12"/>
  <c r="G67" i="12" l="1"/>
  <c r="G128" i="12"/>
  <c r="G13" i="12"/>
  <c r="G127" i="12"/>
  <c r="G112" i="12" l="1"/>
  <c r="G72" i="12"/>
  <c r="G111" i="12"/>
  <c r="G25" i="12"/>
  <c r="G113" i="12" l="1"/>
  <c r="G69" i="12"/>
  <c r="G139" i="12" l="1"/>
  <c r="G134" i="12"/>
  <c r="G51" i="12"/>
  <c r="G96" i="12"/>
  <c r="G6" i="12"/>
  <c r="G130" i="12"/>
  <c r="G104" i="12"/>
  <c r="G136" i="12"/>
  <c r="G37" i="12"/>
  <c r="G154" i="12"/>
  <c r="G17" i="12"/>
  <c r="G144" i="12"/>
  <c r="G16" i="12"/>
  <c r="G87" i="12"/>
  <c r="G84" i="12"/>
  <c r="G132" i="12"/>
  <c r="G83" i="12"/>
  <c r="G131" i="12"/>
  <c r="G82" i="12"/>
  <c r="G30" i="12"/>
  <c r="G149" i="12"/>
  <c r="G22" i="12"/>
  <c r="G38" i="12"/>
  <c r="G79" i="12"/>
  <c r="G76" i="12"/>
  <c r="G24" i="12"/>
  <c r="G60" i="12"/>
  <c r="G140" i="12"/>
  <c r="G14" i="12"/>
  <c r="G31" i="12"/>
  <c r="G126" i="12"/>
  <c r="G147" i="12"/>
  <c r="G125" i="12"/>
  <c r="G77" i="12"/>
  <c r="G26" i="12"/>
  <c r="G153" i="12"/>
  <c r="G62" i="12"/>
  <c r="G121" i="12"/>
  <c r="G61" i="12"/>
  <c r="G143" i="12"/>
  <c r="G59" i="12"/>
  <c r="G110" i="12"/>
  <c r="G39" i="12"/>
  <c r="G135" i="12"/>
  <c r="G36" i="12"/>
  <c r="G35" i="12"/>
  <c r="G34" i="12"/>
  <c r="G146" i="12"/>
  <c r="G78" i="12"/>
  <c r="G155" i="12"/>
  <c r="G27" i="12"/>
  <c r="G124" i="12"/>
  <c r="G122" i="12"/>
  <c r="G119" i="12"/>
  <c r="G21" i="12"/>
  <c r="G142" i="12"/>
  <c r="G118" i="12"/>
  <c r="G20" i="12"/>
  <c r="G141" i="12"/>
  <c r="G117" i="12"/>
  <c r="G58" i="12"/>
  <c r="G18" i="12"/>
  <c r="G9" i="12"/>
  <c r="G156" i="12"/>
  <c r="G103" i="12" l="1"/>
  <c r="G116" i="12" l="1"/>
  <c r="G52" i="12" l="1"/>
  <c r="G54" i="12"/>
  <c r="G114" i="12"/>
  <c r="G53" i="12"/>
  <c r="G55" i="12"/>
  <c r="G56" i="12"/>
  <c r="G50" i="12"/>
  <c r="G115" i="12"/>
  <c r="G10" i="12" l="1"/>
  <c r="G8" i="12"/>
  <c r="G7" i="12"/>
  <c r="G5" i="12"/>
  <c r="F157" i="12" s="1"/>
</calcChain>
</file>

<file path=xl/sharedStrings.xml><?xml version="1.0" encoding="utf-8"?>
<sst xmlns="http://schemas.openxmlformats.org/spreadsheetml/2006/main" count="325" uniqueCount="175">
  <si>
    <t>MOBILIZATION</t>
  </si>
  <si>
    <t>LUMP SUM</t>
  </si>
  <si>
    <t>EACH</t>
  </si>
  <si>
    <t>CLEARING</t>
  </si>
  <si>
    <t>GRUBBING</t>
  </si>
  <si>
    <t>PAVEMENT MARKING REMOVAL</t>
  </si>
  <si>
    <t>SQ FT</t>
  </si>
  <si>
    <t>LIN FT</t>
  </si>
  <si>
    <t>REMOVE CURB &amp; GUTTER</t>
  </si>
  <si>
    <t>REMOVE CONCRETE WALK</t>
  </si>
  <si>
    <t>REMOVE CONCRETE PAVEMENT</t>
  </si>
  <si>
    <t>REMOVE BITUMINOUS PAVEMENT</t>
  </si>
  <si>
    <t>REMOVE SIGNAL SYSTEM B</t>
  </si>
  <si>
    <t>SAWING CONCRETE PAVEMENT (FULL DEPTH)</t>
  </si>
  <si>
    <t>CU YD</t>
  </si>
  <si>
    <t>SQ YD</t>
  </si>
  <si>
    <t>AGGREGATE BASE (CV) CLASS 5</t>
  </si>
  <si>
    <t>TON</t>
  </si>
  <si>
    <t>TRUNCATED DOMES</t>
  </si>
  <si>
    <t>TRAFFIC CONTROL</t>
  </si>
  <si>
    <t>CONCRETE CURB &amp; GUTTER DESIGN B612</t>
  </si>
  <si>
    <t>LBS</t>
  </si>
  <si>
    <t>REVISE SIGNAL SYSTEM A</t>
  </si>
  <si>
    <t>STORM DRAIN INLET PROTECTION</t>
  </si>
  <si>
    <t>CONNECT TO EXISTING STORM SEWER</t>
  </si>
  <si>
    <t>UNIT</t>
  </si>
  <si>
    <t>4" CONCRETE WALK</t>
  </si>
  <si>
    <t>LINE NO.</t>
  </si>
  <si>
    <t>8" CONCRETE DRIVEWAY PAVEMENT</t>
  </si>
  <si>
    <t>CONCRETE CURB &amp; GUTTER DESIGN B624</t>
  </si>
  <si>
    <t>VIBRATION MONITORING</t>
  </si>
  <si>
    <t>JACKSON STREET RECONSTRUCTION
UNIVERSITY AVENUE TO PENNSYLVANIA AVENUE</t>
  </si>
  <si>
    <t>AS BUILT</t>
  </si>
  <si>
    <t>COMBINATION FIELD LABORATORY-OFFICE</t>
  </si>
  <si>
    <t>ACRE</t>
  </si>
  <si>
    <t>REMOVE LIGHTING UNIT</t>
  </si>
  <si>
    <t>REMOVE CURB BOX</t>
  </si>
  <si>
    <t>REMOVE CASTING</t>
  </si>
  <si>
    <t>REMOVE GATE VALVE AND BOX</t>
  </si>
  <si>
    <t>REMOVE HYDRANT</t>
  </si>
  <si>
    <t>REMOVE DRAINAGE STRUCTURE</t>
  </si>
  <si>
    <t>REMOVE DELINEATOR / MARKER</t>
  </si>
  <si>
    <t>REMOVE SIGN</t>
  </si>
  <si>
    <t>REMOVE SIGN PANEL</t>
  </si>
  <si>
    <t>SALVAGE SIGNAL SYSTEM</t>
  </si>
  <si>
    <t>SALVAGE SIGN</t>
  </si>
  <si>
    <t>SALVAGE SIGN PANEL</t>
  </si>
  <si>
    <t>SAWING BITUMINOUS PAVEMENT (FULL DEPTH)</t>
  </si>
  <si>
    <t>REMOVE PIPE SEWERS</t>
  </si>
  <si>
    <t>REMOVE CONCRETE CURB</t>
  </si>
  <si>
    <t>REMOVE CONCRETE RETAINING WALL</t>
  </si>
  <si>
    <t>SALVAGE CHAIN LINK FENCE</t>
  </si>
  <si>
    <t>REMOVE CONCRETE DRIVEWAY PAVEMENT</t>
  </si>
  <si>
    <t>REMOVE CONCRETE APPROACH PANEL</t>
  </si>
  <si>
    <t>REMOVE BITUMINOUS WALK</t>
  </si>
  <si>
    <t>EXCAVATION - COMMON</t>
  </si>
  <si>
    <t>EXCAVATION - SUBGRADE</t>
  </si>
  <si>
    <t>SELECT GRANULAR EMBANKMENT (CV)</t>
  </si>
  <si>
    <t>COMMON EMBANKMENT (CV)</t>
  </si>
  <si>
    <t>PLASTIC LINER</t>
  </si>
  <si>
    <t>CONCRETE PAVEMENT 8.0"</t>
  </si>
  <si>
    <t>DRILL &amp; GROUT REINF BAR (EPOXY COATED)</t>
  </si>
  <si>
    <t>TYPE MOD P-1 BARRIER CONC (3S52)</t>
  </si>
  <si>
    <t>STRUCTURAL CONCRETE (1G52)</t>
  </si>
  <si>
    <t>STRUCTURAL CONCRETE (3G52)</t>
  </si>
  <si>
    <t>REINFORCEMENT BARS</t>
  </si>
  <si>
    <t>REINFORCEMENT BARS (EPOXY COATED)</t>
  </si>
  <si>
    <t>STRUCTURE EXCAVATION</t>
  </si>
  <si>
    <t>DRAINAGE SYSTEM</t>
  </si>
  <si>
    <t>SYSTEM</t>
  </si>
  <si>
    <t>BRIDGE APPROACH PANELS</t>
  </si>
  <si>
    <t>REMOVE CONCRETE BRIDGE BARRIER</t>
  </si>
  <si>
    <t>STRUCTURAL BACKFILL</t>
  </si>
  <si>
    <t>EARTH RETENTION SYSTEM (TEMPORARY)</t>
  </si>
  <si>
    <t>PIPE RAILING</t>
  </si>
  <si>
    <t>10" PVC PIPE SEWER</t>
  </si>
  <si>
    <t>12" PVC PIPE SEWER</t>
  </si>
  <si>
    <t>16" PVC PIPE SEWER</t>
  </si>
  <si>
    <t>15" RC PIPE SEWER DES 3006 CL V</t>
  </si>
  <si>
    <t>18" RC PIPE SEWER DES 3006 CL III</t>
  </si>
  <si>
    <t>CONNECT INTO EXISTING DRAINAGE STRUCTURE</t>
  </si>
  <si>
    <t>HYDRANT</t>
  </si>
  <si>
    <t>1" CORPORATION STOP</t>
  </si>
  <si>
    <t>2" CORPORATION STOP</t>
  </si>
  <si>
    <t>16" BUTTERFLY VALVE AND BOX</t>
  </si>
  <si>
    <t>6" GATE VALVE AND BOX</t>
  </si>
  <si>
    <t>CURB BOX</t>
  </si>
  <si>
    <t>ADJUST CURB BOX</t>
  </si>
  <si>
    <t>1" CURB STOP AND BOX</t>
  </si>
  <si>
    <t>1" TYPE K COPPER PIPE</t>
  </si>
  <si>
    <t>2" TYPE K COPPER PIPE</t>
  </si>
  <si>
    <t>ADJUST FRAME &amp; RING CASTING</t>
  </si>
  <si>
    <t>CONNECT TO EXISTING STRUCTURE</t>
  </si>
  <si>
    <t>6" CONCRETE WALK</t>
  </si>
  <si>
    <t>CONCRETE CURB DESIGN B6</t>
  </si>
  <si>
    <t>CONCRETE CURB DESIGN V</t>
  </si>
  <si>
    <t>6" CONCRETE VALLEY GUTTER</t>
  </si>
  <si>
    <t>LIGHTING UNIT TYPE SPECIAL 1</t>
  </si>
  <si>
    <t>LIGHT FOUNDATION DESIGN SPECIAL</t>
  </si>
  <si>
    <t>HANDHOLE</t>
  </si>
  <si>
    <t>2" NON-METALLIC CONDUIT</t>
  </si>
  <si>
    <t>3" NON-METALLIC CONDUIT</t>
  </si>
  <si>
    <t>UNDERGROUND WIRE 1/C 6 AWG</t>
  </si>
  <si>
    <t>UNDERGROUND WIRE 1/C 8 AWG</t>
  </si>
  <si>
    <t>INSTALL CHAIN LINK FENCE</t>
  </si>
  <si>
    <t>INSTALL SIGN PANEL</t>
  </si>
  <si>
    <t>INSTALL SIGN COLLAR</t>
  </si>
  <si>
    <t>INSTALL SIGN</t>
  </si>
  <si>
    <t>DELINEATOR / MARKER</t>
  </si>
  <si>
    <t>DELINEATOR / MARKER PANEL</t>
  </si>
  <si>
    <t>SIGN</t>
  </si>
  <si>
    <t>SIGN PANEL</t>
  </si>
  <si>
    <t>DECIDUOUS TREE 2" CAL B&amp;B</t>
  </si>
  <si>
    <t>ORNAMENTAL TREE 1.5" CAL B&amp;B</t>
  </si>
  <si>
    <t>STABILIZED CONSTRUCTION EXIT</t>
  </si>
  <si>
    <t>SILT FENCE; TYPE MS</t>
  </si>
  <si>
    <t>FILTER BERM TYPE 5</t>
  </si>
  <si>
    <t>SEDIMENT CONTROL LOG TYPE WOOD CHIP</t>
  </si>
  <si>
    <t>LOAM TOPSOIL BORROW</t>
  </si>
  <si>
    <t>RAPID STABILIZATION METHOD 2</t>
  </si>
  <si>
    <t>4" DBLE SOLID LINE PREF TAPE (WR)</t>
  </si>
  <si>
    <t>4" BROKEN LINE PREF TAPE GR IN</t>
  </si>
  <si>
    <t>4" DOTTED LINE PREF TAPE GR IN</t>
  </si>
  <si>
    <t>4" SOLID LINE PREF TAPE GR IN (WR)</t>
  </si>
  <si>
    <t>8" SOLID LINE PREF THERMO GR IN</t>
  </si>
  <si>
    <t>24" SOLID LINE PREF THERMO GR IN</t>
  </si>
  <si>
    <t>PAVT MSSG PREF THERMO GR IN ESR</t>
  </si>
  <si>
    <t>CROSSWALK PREF THERMO GR IN ESR</t>
  </si>
  <si>
    <t>PAVEMENT MARKING SPECIAL</t>
  </si>
  <si>
    <t>CASTING ASSEBMLY</t>
  </si>
  <si>
    <t>TYPE SP 9.5 WEARING COURSE MIXTURE (2,C)</t>
  </si>
  <si>
    <t>TYPE SP 9.5 WEARING COURSE MIXTURE (3,B)</t>
  </si>
  <si>
    <t>TYPE SP 9.5 WEARING COURSE MIXTURE (4,C)</t>
  </si>
  <si>
    <t>TYPE SP 12.5 NON WEARING COURSE MIXTURE (3,B)</t>
  </si>
  <si>
    <t>TYPE SP 12.5 NON WEARING COURSE MIXTURE (4,B)</t>
  </si>
  <si>
    <t>UNIT PRICE</t>
  </si>
  <si>
    <t>TYPE SP 12.5 WEARING COURSE MIXTURE (4,C)</t>
  </si>
  <si>
    <t>24" PERF PVC PIPE DRAIN</t>
  </si>
  <si>
    <t>SEEDING SPECIAL (BEE LAWN)</t>
  </si>
  <si>
    <t>PLANT ESTABLISHMENT AND MAINTENANCE (ROADWAY)</t>
  </si>
  <si>
    <t>CATCH BASIN, TYPE 7B</t>
  </si>
  <si>
    <t>MANHOLE, DESIGN TYPE II</t>
  </si>
  <si>
    <t>MANHOLE, DESIGN TYPE III</t>
  </si>
  <si>
    <t>DUAL METER CABINET</t>
  </si>
  <si>
    <t>LUMINAIRE (LED) P10</t>
  </si>
  <si>
    <t>CLEAN AND TELEVISE SANITARY SEWER</t>
  </si>
  <si>
    <t>SANITARY SEWER SERVICE REPAIR</t>
  </si>
  <si>
    <t>INSTALL SEWER COUPLING</t>
  </si>
  <si>
    <t>TELEVISE REPAIRED SEWER SERVICES (LATERAL LAUNCH FROM SEWER MAIN)</t>
  </si>
  <si>
    <t>SANITARY SEWER SERVICE REPAIR EXCAVATION</t>
  </si>
  <si>
    <t>DUCTILE AND GREY IRON FITTINGS</t>
  </si>
  <si>
    <t>CONSTRUCT MANHOLE, DESIGN TYPE II</t>
  </si>
  <si>
    <t>AIR VENT</t>
  </si>
  <si>
    <t>REMOVE WATER MAIN (ANY SIZE)</t>
  </si>
  <si>
    <t>TWO-INCH INSULATION</t>
  </si>
  <si>
    <t>REMOVE LANDSCAPE ROCK</t>
  </si>
  <si>
    <t>INFILTRATION AGGREGATE BACKFILL (CV)</t>
  </si>
  <si>
    <t>INFILTRATION GEOTEXTILE FILTER TYPE 3</t>
  </si>
  <si>
    <t>INFILTRATION SYSTEM TEST PIT</t>
  </si>
  <si>
    <t>REMOVE PIPE SEWER-CIPP LINED</t>
  </si>
  <si>
    <t>REMOVE CATCH BASIN OR MANHOLE</t>
  </si>
  <si>
    <t>TEMPORARY CONVEYANCE</t>
  </si>
  <si>
    <t>SPEC. NO. BID NO.</t>
  </si>
  <si>
    <t>ITEM</t>
  </si>
  <si>
    <t>APPROX. QUANT.</t>
  </si>
  <si>
    <t>AMOUNT</t>
  </si>
  <si>
    <t>TOTAL BASED BID PRICE
(THIS TOTAL SHALL BE THE TOTAL ENTERED ON LINE #1 ON STPAULBIDS.COM)</t>
  </si>
  <si>
    <t>SUM TOTAL</t>
  </si>
  <si>
    <t>6" WATER MAIN DUCTILE IRON CL 53</t>
  </si>
  <si>
    <t>16" WATER MAIN DUCTILE IRON CL 52</t>
  </si>
  <si>
    <t>BID FORM SUMMARY FOR EVENT # 1553
CITY PROJECT #: 25-P-1502</t>
  </si>
  <si>
    <t>Veit &amp; Company</t>
  </si>
  <si>
    <t>Max Steininger</t>
  </si>
  <si>
    <t>S.M. Hentges&amp;Sons</t>
  </si>
  <si>
    <t>Thomas &amp; 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</si>
</sst>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9"/>
      <name val="Univers (WN)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165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14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6" fontId="6" fillId="0" borderId="0" xfId="0" applyNumberFormat="1" applyFont="1" applyAlignment="1">
      <alignment horizontal="right"/>
    </xf>
    <xf numFmtId="166" fontId="7" fillId="0" borderId="16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6" fontId="9" fillId="0" borderId="21" xfId="0" applyNumberFormat="1" applyFont="1" applyBorder="1" applyAlignment="1">
      <alignment horizontal="right" vertical="center" wrapText="1"/>
    </xf>
    <xf numFmtId="166" fontId="9" fillId="0" borderId="22" xfId="0" applyNumberFormat="1" applyFont="1" applyBorder="1" applyAlignment="1">
      <alignment horizontal="right" vertical="center" wrapText="1"/>
    </xf>
    <xf numFmtId="166" fontId="9" fillId="0" borderId="23" xfId="0" applyNumberFormat="1" applyFont="1" applyBorder="1" applyAlignment="1">
      <alignment horizontal="right" vertical="center" wrapText="1"/>
    </xf>
    <xf numFmtId="166" fontId="7" fillId="0" borderId="24" xfId="0" applyNumberFormat="1" applyFont="1" applyBorder="1" applyAlignment="1">
      <alignment horizontal="right" wrapText="1"/>
    </xf>
    <xf numFmtId="166" fontId="6" fillId="0" borderId="17" xfId="0" applyNumberFormat="1" applyFont="1" applyBorder="1"/>
    <xf numFmtId="0" fontId="11" fillId="0" borderId="3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166" fontId="12" fillId="2" borderId="4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/>
    </xf>
    <xf numFmtId="0" fontId="5" fillId="2" borderId="9" xfId="0" applyFont="1" applyFill="1" applyBorder="1" applyAlignment="1"/>
    <xf numFmtId="166" fontId="6" fillId="0" borderId="24" xfId="0" applyNumberFormat="1" applyFont="1" applyBorder="1"/>
    <xf numFmtId="166" fontId="9" fillId="0" borderId="27" xfId="0" applyNumberFormat="1" applyFont="1" applyBorder="1" applyAlignment="1">
      <alignment horizontal="right" vertical="center" wrapText="1"/>
    </xf>
  </cellXfs>
  <cellStyles count="9">
    <cellStyle name="Comma 2" xfId="2" xr:uid="{00000000-0005-0000-0000-000000000000}"/>
    <cellStyle name="Currency 2" xfId="7" xr:uid="{161F5778-A023-4AD7-88FA-26C2FA26B2EF}"/>
    <cellStyle name="Hyperlink 2" xfId="3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  <cellStyle name="Normal 3 2" xfId="6" xr:uid="{0A95DBDC-BD22-428A-8C2B-0B5D8AE21B0D}"/>
    <cellStyle name="Normal 5" xfId="5" xr:uid="{00000000-0005-0000-0000-000006000000}"/>
    <cellStyle name="Percent 2" xfId="8" xr:uid="{EDB987DD-CA06-45EB-84AF-97A23416C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rosouth4\h\Projects2\09065-CIASH\03%20Notes\03%20Cost%20Opinions\Cost%20Estimate%20CIASS%20-%20S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ksp\Desktop\Wisconsin%20DOT%20Estimator%20Prelimin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by Division"/>
      <sheetName val="Summary"/>
      <sheetName val="DATA V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Program.a"/>
      <sheetName val="Scheduled Est."/>
      <sheetName val="PAVEMENT"/>
      <sheetName val="STRUCTURE"/>
      <sheetName val="Scope"/>
      <sheetName val="Assumptions"/>
      <sheetName val="JT Costs"/>
      <sheetName val="Comp. Utilities"/>
      <sheetName val="BID Express Inst."/>
      <sheetName val="Trnsport Estimator Inst."/>
      <sheetName val="Diagram"/>
      <sheetName val="Often Missed"/>
      <sheetName val="TheBrai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57"/>
  <sheetViews>
    <sheetView tabSelected="1" topLeftCell="A75" zoomScale="80" zoomScaleNormal="80" workbookViewId="0">
      <selection activeCell="R163" sqref="R163"/>
    </sheetView>
  </sheetViews>
  <sheetFormatPr defaultColWidth="9.140625" defaultRowHeight="15"/>
  <cols>
    <col min="1" max="1" width="6.28515625" style="1" customWidth="1"/>
    <col min="2" max="2" width="11.28515625" style="1" customWidth="1"/>
    <col min="3" max="3" width="45.85546875" style="1" customWidth="1"/>
    <col min="4" max="4" width="11.28515625" style="1" bestFit="1" customWidth="1"/>
    <col min="5" max="5" width="14.7109375" style="1" customWidth="1"/>
    <col min="6" max="6" width="12.85546875" style="20" customWidth="1"/>
    <col min="7" max="7" width="18.42578125" style="20" customWidth="1"/>
    <col min="8" max="13" width="16.140625" style="1" customWidth="1"/>
    <col min="14" max="16384" width="9.140625" style="1"/>
  </cols>
  <sheetData>
    <row r="1" spans="1:13" ht="45" customHeight="1">
      <c r="A1" s="36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47.25" customHeight="1" thickBot="1">
      <c r="A2" s="38" t="s">
        <v>170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33" customHeight="1" thickBot="1">
      <c r="A3" s="26"/>
      <c r="B3" s="25"/>
      <c r="C3" s="25"/>
      <c r="D3" s="25"/>
      <c r="E3" s="25"/>
      <c r="F3" s="26" t="s">
        <v>171</v>
      </c>
      <c r="G3" s="35"/>
      <c r="H3" s="26" t="s">
        <v>172</v>
      </c>
      <c r="I3" s="35"/>
      <c r="J3" s="26" t="s">
        <v>173</v>
      </c>
      <c r="K3" s="35"/>
      <c r="L3" s="26" t="s">
        <v>174</v>
      </c>
      <c r="M3" s="35"/>
    </row>
    <row r="4" spans="1:13" ht="48" thickBot="1">
      <c r="A4" s="2" t="s">
        <v>27</v>
      </c>
      <c r="B4" s="3" t="s">
        <v>162</v>
      </c>
      <c r="C4" s="4" t="s">
        <v>163</v>
      </c>
      <c r="D4" s="5" t="s">
        <v>164</v>
      </c>
      <c r="E4" s="4" t="s">
        <v>25</v>
      </c>
      <c r="F4" s="33" t="s">
        <v>135</v>
      </c>
      <c r="G4" s="21" t="s">
        <v>165</v>
      </c>
      <c r="H4" s="33" t="s">
        <v>135</v>
      </c>
      <c r="I4" s="21" t="s">
        <v>165</v>
      </c>
      <c r="J4" s="33" t="s">
        <v>135</v>
      </c>
      <c r="K4" s="21" t="s">
        <v>165</v>
      </c>
      <c r="L4" s="33" t="s">
        <v>135</v>
      </c>
      <c r="M4" s="21" t="s">
        <v>165</v>
      </c>
    </row>
    <row r="5" spans="1:13" ht="15.75">
      <c r="A5" s="6">
        <v>1</v>
      </c>
      <c r="B5" s="7">
        <v>2011.6010000000001</v>
      </c>
      <c r="C5" s="8" t="s">
        <v>30</v>
      </c>
      <c r="D5" s="9">
        <v>1</v>
      </c>
      <c r="E5" s="27" t="s">
        <v>1</v>
      </c>
      <c r="F5" s="34">
        <v>8337.93</v>
      </c>
      <c r="G5" s="30">
        <f>F5*D5</f>
        <v>8337.93</v>
      </c>
      <c r="H5" s="34">
        <v>29341.15</v>
      </c>
      <c r="I5" s="30">
        <v>29341.15</v>
      </c>
      <c r="J5" s="34">
        <v>8600</v>
      </c>
      <c r="K5" s="30">
        <v>8600</v>
      </c>
      <c r="L5" s="34">
        <v>15000</v>
      </c>
      <c r="M5" s="30">
        <v>15000</v>
      </c>
    </row>
    <row r="6" spans="1:13" ht="15.75">
      <c r="A6" s="10">
        <v>2</v>
      </c>
      <c r="B6" s="11">
        <v>2011.6010000000001</v>
      </c>
      <c r="C6" s="12" t="s">
        <v>32</v>
      </c>
      <c r="D6" s="13">
        <v>1</v>
      </c>
      <c r="E6" s="28" t="s">
        <v>1</v>
      </c>
      <c r="F6" s="34">
        <v>14923.12</v>
      </c>
      <c r="G6" s="31">
        <f t="shared" ref="G6:G10" si="0">F6*D6</f>
        <v>14923.12</v>
      </c>
      <c r="H6" s="34">
        <v>14398.5</v>
      </c>
      <c r="I6" s="31">
        <v>14398.5</v>
      </c>
      <c r="J6" s="34">
        <v>15000</v>
      </c>
      <c r="K6" s="31">
        <v>15000</v>
      </c>
      <c r="L6" s="34">
        <v>19500</v>
      </c>
      <c r="M6" s="31">
        <v>19500</v>
      </c>
    </row>
    <row r="7" spans="1:13" ht="15.75">
      <c r="A7" s="10">
        <v>3</v>
      </c>
      <c r="B7" s="11">
        <v>2021.501</v>
      </c>
      <c r="C7" s="12" t="s">
        <v>0</v>
      </c>
      <c r="D7" s="13">
        <v>1</v>
      </c>
      <c r="E7" s="28" t="s">
        <v>1</v>
      </c>
      <c r="F7" s="34">
        <v>360022.49</v>
      </c>
      <c r="G7" s="31">
        <f t="shared" si="0"/>
        <v>360022.49</v>
      </c>
      <c r="H7" s="34">
        <v>697001.31</v>
      </c>
      <c r="I7" s="31">
        <v>697001.31</v>
      </c>
      <c r="J7" s="34">
        <v>235000</v>
      </c>
      <c r="K7" s="31">
        <v>235000</v>
      </c>
      <c r="L7" s="34">
        <v>322000</v>
      </c>
      <c r="M7" s="31">
        <v>322000</v>
      </c>
    </row>
    <row r="8" spans="1:13" ht="31.5">
      <c r="A8" s="10">
        <v>4</v>
      </c>
      <c r="B8" s="11">
        <v>2031.502</v>
      </c>
      <c r="C8" s="12" t="s">
        <v>33</v>
      </c>
      <c r="D8" s="13">
        <v>1</v>
      </c>
      <c r="E8" s="28" t="s">
        <v>2</v>
      </c>
      <c r="F8" s="34">
        <v>34274.410000000003</v>
      </c>
      <c r="G8" s="31">
        <f t="shared" si="0"/>
        <v>34274.410000000003</v>
      </c>
      <c r="H8" s="34">
        <v>11000</v>
      </c>
      <c r="I8" s="31">
        <v>11000</v>
      </c>
      <c r="J8" s="34">
        <v>35000</v>
      </c>
      <c r="K8" s="31">
        <v>35000</v>
      </c>
      <c r="L8" s="34">
        <v>30000</v>
      </c>
      <c r="M8" s="31">
        <v>30000</v>
      </c>
    </row>
    <row r="9" spans="1:13" ht="15.75">
      <c r="A9" s="10">
        <v>5</v>
      </c>
      <c r="B9" s="11">
        <v>2101.502</v>
      </c>
      <c r="C9" s="12" t="s">
        <v>3</v>
      </c>
      <c r="D9" s="13">
        <v>13</v>
      </c>
      <c r="E9" s="28" t="s">
        <v>2</v>
      </c>
      <c r="F9" s="34">
        <v>829.37</v>
      </c>
      <c r="G9" s="31">
        <f t="shared" si="0"/>
        <v>10781.81</v>
      </c>
      <c r="H9" s="34">
        <v>800.22</v>
      </c>
      <c r="I9" s="31">
        <v>10402.86</v>
      </c>
      <c r="J9" s="34">
        <v>1000</v>
      </c>
      <c r="K9" s="31">
        <v>13000</v>
      </c>
      <c r="L9" s="34">
        <v>1900</v>
      </c>
      <c r="M9" s="31">
        <v>24700</v>
      </c>
    </row>
    <row r="10" spans="1:13" ht="15.75">
      <c r="A10" s="10">
        <v>6</v>
      </c>
      <c r="B10" s="11">
        <v>2101.502</v>
      </c>
      <c r="C10" s="12" t="s">
        <v>4</v>
      </c>
      <c r="D10" s="13">
        <v>3</v>
      </c>
      <c r="E10" s="28" t="s">
        <v>2</v>
      </c>
      <c r="F10" s="34">
        <v>82.94</v>
      </c>
      <c r="G10" s="31">
        <f t="shared" si="0"/>
        <v>248.82</v>
      </c>
      <c r="H10" s="34">
        <v>80.02</v>
      </c>
      <c r="I10" s="31">
        <v>240.06</v>
      </c>
      <c r="J10" s="34">
        <v>300</v>
      </c>
      <c r="K10" s="31">
        <v>900</v>
      </c>
      <c r="L10" s="34">
        <v>500</v>
      </c>
      <c r="M10" s="31">
        <v>1500</v>
      </c>
    </row>
    <row r="11" spans="1:13" ht="15.75">
      <c r="A11" s="10">
        <v>7</v>
      </c>
      <c r="B11" s="11">
        <v>2102.5030000000002</v>
      </c>
      <c r="C11" s="12" t="s">
        <v>5</v>
      </c>
      <c r="D11" s="13">
        <v>7738</v>
      </c>
      <c r="E11" s="28" t="s">
        <v>7</v>
      </c>
      <c r="F11" s="34">
        <v>0.88</v>
      </c>
      <c r="G11" s="31">
        <f t="shared" ref="G11:G75" si="1">F11*D11</f>
        <v>6809.44</v>
      </c>
      <c r="H11" s="34">
        <v>0.82</v>
      </c>
      <c r="I11" s="31">
        <v>6345.16</v>
      </c>
      <c r="J11" s="34">
        <v>1</v>
      </c>
      <c r="K11" s="31">
        <v>7738</v>
      </c>
      <c r="L11" s="34">
        <v>0.85</v>
      </c>
      <c r="M11" s="31">
        <v>6577.3</v>
      </c>
    </row>
    <row r="12" spans="1:13" ht="15.75">
      <c r="A12" s="10">
        <v>8</v>
      </c>
      <c r="B12" s="11">
        <v>2102.518</v>
      </c>
      <c r="C12" s="12" t="s">
        <v>5</v>
      </c>
      <c r="D12" s="13">
        <v>336</v>
      </c>
      <c r="E12" s="28" t="s">
        <v>6</v>
      </c>
      <c r="F12" s="34">
        <v>3.87</v>
      </c>
      <c r="G12" s="31">
        <f t="shared" si="1"/>
        <v>1300.32</v>
      </c>
      <c r="H12" s="34">
        <v>6.14</v>
      </c>
      <c r="I12" s="31">
        <v>2063.04</v>
      </c>
      <c r="J12" s="34">
        <v>4</v>
      </c>
      <c r="K12" s="31">
        <v>1344</v>
      </c>
      <c r="L12" s="34">
        <v>3.85</v>
      </c>
      <c r="M12" s="31">
        <v>1293.6000000000001</v>
      </c>
    </row>
    <row r="13" spans="1:13" ht="15.75">
      <c r="A13" s="10">
        <v>9</v>
      </c>
      <c r="B13" s="11">
        <v>2104.502</v>
      </c>
      <c r="C13" s="12" t="s">
        <v>35</v>
      </c>
      <c r="D13" s="13">
        <v>6</v>
      </c>
      <c r="E13" s="28" t="s">
        <v>2</v>
      </c>
      <c r="F13" s="34">
        <v>1093.6600000000001</v>
      </c>
      <c r="G13" s="31">
        <f t="shared" si="1"/>
        <v>6561.9600000000009</v>
      </c>
      <c r="H13" s="34">
        <v>976.26</v>
      </c>
      <c r="I13" s="31">
        <v>5857.5599999999995</v>
      </c>
      <c r="J13" s="34">
        <v>396</v>
      </c>
      <c r="K13" s="31">
        <v>2376</v>
      </c>
      <c r="L13" s="34">
        <v>950</v>
      </c>
      <c r="M13" s="31">
        <v>5700</v>
      </c>
    </row>
    <row r="14" spans="1:13" ht="15.75">
      <c r="A14" s="10">
        <v>10</v>
      </c>
      <c r="B14" s="11">
        <v>2104.502</v>
      </c>
      <c r="C14" s="12" t="s">
        <v>160</v>
      </c>
      <c r="D14" s="13">
        <v>10</v>
      </c>
      <c r="E14" s="28" t="s">
        <v>2</v>
      </c>
      <c r="F14" s="34">
        <v>568.67999999999995</v>
      </c>
      <c r="G14" s="31">
        <f t="shared" si="1"/>
        <v>5686.7999999999993</v>
      </c>
      <c r="H14" s="34">
        <v>791.08</v>
      </c>
      <c r="I14" s="31">
        <v>7910.8</v>
      </c>
      <c r="J14" s="34">
        <v>332</v>
      </c>
      <c r="K14" s="31">
        <v>3320</v>
      </c>
      <c r="L14" s="34">
        <v>900</v>
      </c>
      <c r="M14" s="31">
        <v>9000</v>
      </c>
    </row>
    <row r="15" spans="1:13" ht="15.75">
      <c r="A15" s="10">
        <v>11</v>
      </c>
      <c r="B15" s="11">
        <v>2104.502</v>
      </c>
      <c r="C15" s="12" t="s">
        <v>36</v>
      </c>
      <c r="D15" s="13">
        <v>2</v>
      </c>
      <c r="E15" s="28" t="s">
        <v>2</v>
      </c>
      <c r="F15" s="34">
        <v>426.69</v>
      </c>
      <c r="G15" s="31">
        <f t="shared" si="1"/>
        <v>853.38</v>
      </c>
      <c r="H15" s="34">
        <v>786.11</v>
      </c>
      <c r="I15" s="31">
        <v>1572.22</v>
      </c>
      <c r="J15" s="34">
        <v>150</v>
      </c>
      <c r="K15" s="31">
        <v>300</v>
      </c>
      <c r="L15" s="34">
        <v>900</v>
      </c>
      <c r="M15" s="31">
        <v>1800</v>
      </c>
    </row>
    <row r="16" spans="1:13" ht="15.75">
      <c r="A16" s="10">
        <v>12</v>
      </c>
      <c r="B16" s="11">
        <v>2104.502</v>
      </c>
      <c r="C16" s="12" t="s">
        <v>37</v>
      </c>
      <c r="D16" s="13">
        <v>3</v>
      </c>
      <c r="E16" s="28" t="s">
        <v>2</v>
      </c>
      <c r="F16" s="34">
        <v>213.35</v>
      </c>
      <c r="G16" s="31">
        <f t="shared" si="1"/>
        <v>640.04999999999995</v>
      </c>
      <c r="H16" s="34">
        <v>533.47</v>
      </c>
      <c r="I16" s="31">
        <v>1600.41</v>
      </c>
      <c r="J16" s="34">
        <v>56</v>
      </c>
      <c r="K16" s="31">
        <v>168</v>
      </c>
      <c r="L16" s="34">
        <v>200</v>
      </c>
      <c r="M16" s="31">
        <v>600</v>
      </c>
    </row>
    <row r="17" spans="1:13" ht="15.75">
      <c r="A17" s="10">
        <v>13</v>
      </c>
      <c r="B17" s="11">
        <v>2104.502</v>
      </c>
      <c r="C17" s="12" t="s">
        <v>38</v>
      </c>
      <c r="D17" s="13">
        <v>7</v>
      </c>
      <c r="E17" s="28" t="s">
        <v>2</v>
      </c>
      <c r="F17" s="34">
        <v>213.35</v>
      </c>
      <c r="G17" s="31">
        <f t="shared" si="1"/>
        <v>1493.45</v>
      </c>
      <c r="H17" s="34">
        <v>549.79</v>
      </c>
      <c r="I17" s="31">
        <v>3848.5299999999997</v>
      </c>
      <c r="J17" s="34">
        <v>365</v>
      </c>
      <c r="K17" s="31">
        <v>2555</v>
      </c>
      <c r="L17" s="34">
        <v>1000</v>
      </c>
      <c r="M17" s="31">
        <v>7000</v>
      </c>
    </row>
    <row r="18" spans="1:13" ht="15.75">
      <c r="A18" s="10">
        <v>14</v>
      </c>
      <c r="B18" s="11">
        <v>2104.502</v>
      </c>
      <c r="C18" s="12" t="s">
        <v>39</v>
      </c>
      <c r="D18" s="13">
        <v>3</v>
      </c>
      <c r="E18" s="28" t="s">
        <v>2</v>
      </c>
      <c r="F18" s="34">
        <v>293.37</v>
      </c>
      <c r="G18" s="31">
        <f t="shared" si="1"/>
        <v>880.11</v>
      </c>
      <c r="H18" s="34">
        <v>1108.1400000000001</v>
      </c>
      <c r="I18" s="31">
        <v>3324.42</v>
      </c>
      <c r="J18" s="34">
        <v>56</v>
      </c>
      <c r="K18" s="31">
        <v>168</v>
      </c>
      <c r="L18" s="34">
        <v>1250</v>
      </c>
      <c r="M18" s="31">
        <v>3750</v>
      </c>
    </row>
    <row r="19" spans="1:13" ht="15.75">
      <c r="A19" s="10">
        <v>15</v>
      </c>
      <c r="B19" s="11">
        <v>2104.502</v>
      </c>
      <c r="C19" s="12" t="s">
        <v>40</v>
      </c>
      <c r="D19" s="13">
        <v>33</v>
      </c>
      <c r="E19" s="28" t="s">
        <v>2</v>
      </c>
      <c r="F19" s="34">
        <v>584.46</v>
      </c>
      <c r="G19" s="31">
        <f t="shared" si="1"/>
        <v>19287.18</v>
      </c>
      <c r="H19" s="34">
        <v>712.87</v>
      </c>
      <c r="I19" s="31">
        <v>23524.71</v>
      </c>
      <c r="J19" s="34">
        <v>333</v>
      </c>
      <c r="K19" s="31">
        <v>10989</v>
      </c>
      <c r="L19" s="34">
        <v>600</v>
      </c>
      <c r="M19" s="31">
        <v>19800</v>
      </c>
    </row>
    <row r="20" spans="1:13" ht="15.75">
      <c r="A20" s="10">
        <v>16</v>
      </c>
      <c r="B20" s="11">
        <v>2104.502</v>
      </c>
      <c r="C20" s="12" t="s">
        <v>41</v>
      </c>
      <c r="D20" s="13">
        <v>1</v>
      </c>
      <c r="E20" s="28" t="s">
        <v>2</v>
      </c>
      <c r="F20" s="34">
        <v>38.700000000000003</v>
      </c>
      <c r="G20" s="31">
        <f t="shared" si="1"/>
        <v>38.700000000000003</v>
      </c>
      <c r="H20" s="34">
        <v>37.340000000000003</v>
      </c>
      <c r="I20" s="31">
        <v>37.340000000000003</v>
      </c>
      <c r="J20" s="34">
        <v>40</v>
      </c>
      <c r="K20" s="31">
        <v>40</v>
      </c>
      <c r="L20" s="34">
        <v>38</v>
      </c>
      <c r="M20" s="31">
        <v>38</v>
      </c>
    </row>
    <row r="21" spans="1:13" ht="15.75">
      <c r="A21" s="10">
        <v>17</v>
      </c>
      <c r="B21" s="11">
        <v>2104.502</v>
      </c>
      <c r="C21" s="12" t="s">
        <v>42</v>
      </c>
      <c r="D21" s="13">
        <v>37</v>
      </c>
      <c r="E21" s="28" t="s">
        <v>2</v>
      </c>
      <c r="F21" s="34">
        <v>44.23</v>
      </c>
      <c r="G21" s="31">
        <f t="shared" si="1"/>
        <v>1636.51</v>
      </c>
      <c r="H21" s="34">
        <v>42.68</v>
      </c>
      <c r="I21" s="31">
        <v>1579.16</v>
      </c>
      <c r="J21" s="34">
        <v>45</v>
      </c>
      <c r="K21" s="31">
        <v>1665</v>
      </c>
      <c r="L21" s="34">
        <v>42</v>
      </c>
      <c r="M21" s="31">
        <v>1554</v>
      </c>
    </row>
    <row r="22" spans="1:13" ht="15.75">
      <c r="A22" s="10">
        <v>18</v>
      </c>
      <c r="B22" s="11">
        <v>2104.502</v>
      </c>
      <c r="C22" s="12" t="s">
        <v>43</v>
      </c>
      <c r="D22" s="13">
        <v>2</v>
      </c>
      <c r="E22" s="28" t="s">
        <v>2</v>
      </c>
      <c r="F22" s="34">
        <v>44.24</v>
      </c>
      <c r="G22" s="31">
        <f t="shared" si="1"/>
        <v>88.48</v>
      </c>
      <c r="H22" s="34">
        <v>42.68</v>
      </c>
      <c r="I22" s="31">
        <v>85.36</v>
      </c>
      <c r="J22" s="34">
        <v>45</v>
      </c>
      <c r="K22" s="31">
        <v>90</v>
      </c>
      <c r="L22" s="34">
        <v>42</v>
      </c>
      <c r="M22" s="31">
        <v>84</v>
      </c>
    </row>
    <row r="23" spans="1:13" ht="15.75">
      <c r="A23" s="10">
        <v>19</v>
      </c>
      <c r="B23" s="11">
        <v>2104.502</v>
      </c>
      <c r="C23" s="12" t="s">
        <v>45</v>
      </c>
      <c r="D23" s="13">
        <v>1</v>
      </c>
      <c r="E23" s="28" t="s">
        <v>2</v>
      </c>
      <c r="F23" s="34">
        <v>44.23</v>
      </c>
      <c r="G23" s="31">
        <f t="shared" si="1"/>
        <v>44.23</v>
      </c>
      <c r="H23" s="34">
        <v>42.68</v>
      </c>
      <c r="I23" s="31">
        <v>42.68</v>
      </c>
      <c r="J23" s="34">
        <v>45</v>
      </c>
      <c r="K23" s="31">
        <v>45</v>
      </c>
      <c r="L23" s="34">
        <v>42</v>
      </c>
      <c r="M23" s="31">
        <v>42</v>
      </c>
    </row>
    <row r="24" spans="1:13" ht="15.75">
      <c r="A24" s="10">
        <v>20</v>
      </c>
      <c r="B24" s="11">
        <v>2104.502</v>
      </c>
      <c r="C24" s="12" t="s">
        <v>46</v>
      </c>
      <c r="D24" s="13">
        <v>3</v>
      </c>
      <c r="E24" s="28" t="s">
        <v>2</v>
      </c>
      <c r="F24" s="34">
        <v>44.23</v>
      </c>
      <c r="G24" s="31">
        <f t="shared" si="1"/>
        <v>132.69</v>
      </c>
      <c r="H24" s="34">
        <v>42.68</v>
      </c>
      <c r="I24" s="31">
        <v>128.04</v>
      </c>
      <c r="J24" s="34">
        <v>45</v>
      </c>
      <c r="K24" s="31">
        <v>135</v>
      </c>
      <c r="L24" s="34">
        <v>42</v>
      </c>
      <c r="M24" s="31">
        <v>126</v>
      </c>
    </row>
    <row r="25" spans="1:13" ht="15.75">
      <c r="A25" s="10">
        <v>21</v>
      </c>
      <c r="B25" s="11">
        <v>2104.502</v>
      </c>
      <c r="C25" s="12" t="s">
        <v>12</v>
      </c>
      <c r="D25" s="13">
        <v>1</v>
      </c>
      <c r="E25" s="28" t="s">
        <v>2</v>
      </c>
      <c r="F25" s="34">
        <v>12623.01</v>
      </c>
      <c r="G25" s="31">
        <f t="shared" si="1"/>
        <v>12623.01</v>
      </c>
      <c r="H25" s="34">
        <v>2667.38</v>
      </c>
      <c r="I25" s="31">
        <v>2667.38</v>
      </c>
      <c r="J25" s="34">
        <v>11000</v>
      </c>
      <c r="K25" s="31">
        <v>11000</v>
      </c>
      <c r="L25" s="34">
        <v>6500</v>
      </c>
      <c r="M25" s="31">
        <v>6500</v>
      </c>
    </row>
    <row r="26" spans="1:13" ht="31.5">
      <c r="A26" s="10">
        <v>22</v>
      </c>
      <c r="B26" s="11">
        <v>2104.5030000000002</v>
      </c>
      <c r="C26" s="12" t="s">
        <v>13</v>
      </c>
      <c r="D26" s="13">
        <v>446</v>
      </c>
      <c r="E26" s="28" t="s">
        <v>7</v>
      </c>
      <c r="F26" s="34">
        <v>4.9800000000000004</v>
      </c>
      <c r="G26" s="31">
        <f t="shared" si="1"/>
        <v>2221.0800000000004</v>
      </c>
      <c r="H26" s="34">
        <v>4.75</v>
      </c>
      <c r="I26" s="31">
        <v>2118.5</v>
      </c>
      <c r="J26" s="34">
        <v>7</v>
      </c>
      <c r="K26" s="31">
        <v>3122</v>
      </c>
      <c r="L26" s="34">
        <v>6</v>
      </c>
      <c r="M26" s="31">
        <v>2676</v>
      </c>
    </row>
    <row r="27" spans="1:13" ht="31.5">
      <c r="A27" s="10">
        <v>23</v>
      </c>
      <c r="B27" s="11">
        <v>2104.5030000000002</v>
      </c>
      <c r="C27" s="12" t="s">
        <v>47</v>
      </c>
      <c r="D27" s="13">
        <v>410</v>
      </c>
      <c r="E27" s="28" t="s">
        <v>7</v>
      </c>
      <c r="F27" s="34">
        <v>2.16</v>
      </c>
      <c r="G27" s="31">
        <f t="shared" si="1"/>
        <v>885.6</v>
      </c>
      <c r="H27" s="34">
        <v>2.58</v>
      </c>
      <c r="I27" s="31">
        <v>1057.8</v>
      </c>
      <c r="J27" s="34">
        <v>5</v>
      </c>
      <c r="K27" s="31">
        <v>2050</v>
      </c>
      <c r="L27" s="34">
        <v>6</v>
      </c>
      <c r="M27" s="31">
        <v>2460</v>
      </c>
    </row>
    <row r="28" spans="1:13" ht="15.75">
      <c r="A28" s="10">
        <v>24</v>
      </c>
      <c r="B28" s="11">
        <v>2104.5030000000002</v>
      </c>
      <c r="C28" s="12" t="s">
        <v>48</v>
      </c>
      <c r="D28" s="13">
        <v>2131</v>
      </c>
      <c r="E28" s="28" t="s">
        <v>7</v>
      </c>
      <c r="F28" s="34">
        <v>9.51</v>
      </c>
      <c r="G28" s="31">
        <f t="shared" si="1"/>
        <v>20265.810000000001</v>
      </c>
      <c r="H28" s="34">
        <v>22.99</v>
      </c>
      <c r="I28" s="31">
        <v>48991.689999999995</v>
      </c>
      <c r="J28" s="34">
        <v>16</v>
      </c>
      <c r="K28" s="31">
        <v>34096</v>
      </c>
      <c r="L28" s="34">
        <v>17</v>
      </c>
      <c r="M28" s="31">
        <v>36227</v>
      </c>
    </row>
    <row r="29" spans="1:13" ht="15.75">
      <c r="A29" s="10">
        <v>25</v>
      </c>
      <c r="B29" s="11">
        <v>2104.5030000000002</v>
      </c>
      <c r="C29" s="12" t="s">
        <v>159</v>
      </c>
      <c r="D29" s="13">
        <v>882</v>
      </c>
      <c r="E29" s="28" t="s">
        <v>7</v>
      </c>
      <c r="F29" s="34">
        <v>9.09</v>
      </c>
      <c r="G29" s="31">
        <f t="shared" si="1"/>
        <v>8017.38</v>
      </c>
      <c r="H29" s="34">
        <v>22.98</v>
      </c>
      <c r="I29" s="31">
        <v>20268.36</v>
      </c>
      <c r="J29" s="34">
        <v>19</v>
      </c>
      <c r="K29" s="31">
        <v>16758</v>
      </c>
      <c r="L29" s="34">
        <v>19</v>
      </c>
      <c r="M29" s="31">
        <v>16758</v>
      </c>
    </row>
    <row r="30" spans="1:13" ht="15.75">
      <c r="A30" s="10">
        <v>26</v>
      </c>
      <c r="B30" s="11">
        <v>2104.5030000000002</v>
      </c>
      <c r="C30" s="12" t="s">
        <v>8</v>
      </c>
      <c r="D30" s="13">
        <v>1097</v>
      </c>
      <c r="E30" s="28" t="s">
        <v>7</v>
      </c>
      <c r="F30" s="34">
        <v>4.3899999999999997</v>
      </c>
      <c r="G30" s="31">
        <f t="shared" si="1"/>
        <v>4815.83</v>
      </c>
      <c r="H30" s="34">
        <v>4.01</v>
      </c>
      <c r="I30" s="31">
        <v>4398.9699999999993</v>
      </c>
      <c r="J30" s="34">
        <v>3.5</v>
      </c>
      <c r="K30" s="31">
        <v>3839.5</v>
      </c>
      <c r="L30" s="34">
        <v>5</v>
      </c>
      <c r="M30" s="31">
        <v>5485</v>
      </c>
    </row>
    <row r="31" spans="1:13" ht="15.75">
      <c r="A31" s="10">
        <v>27</v>
      </c>
      <c r="B31" s="11">
        <v>2104.5030000000002</v>
      </c>
      <c r="C31" s="12" t="s">
        <v>49</v>
      </c>
      <c r="D31" s="13">
        <v>3293</v>
      </c>
      <c r="E31" s="28" t="s">
        <v>7</v>
      </c>
      <c r="F31" s="34">
        <v>4.38</v>
      </c>
      <c r="G31" s="31">
        <f t="shared" si="1"/>
        <v>14423.34</v>
      </c>
      <c r="H31" s="34">
        <v>4.17</v>
      </c>
      <c r="I31" s="31">
        <v>13731.81</v>
      </c>
      <c r="J31" s="34">
        <v>3.5</v>
      </c>
      <c r="K31" s="31">
        <v>11525.5</v>
      </c>
      <c r="L31" s="34">
        <v>4</v>
      </c>
      <c r="M31" s="31">
        <v>13172</v>
      </c>
    </row>
    <row r="32" spans="1:13" ht="15.75">
      <c r="A32" s="10">
        <v>28</v>
      </c>
      <c r="B32" s="11">
        <v>2104.5030000000002</v>
      </c>
      <c r="C32" s="12" t="s">
        <v>50</v>
      </c>
      <c r="D32" s="13">
        <v>10</v>
      </c>
      <c r="E32" s="28" t="s">
        <v>7</v>
      </c>
      <c r="F32" s="34">
        <v>169.67</v>
      </c>
      <c r="G32" s="31">
        <f t="shared" ref="G32" si="2">F32*D32</f>
        <v>1696.6999999999998</v>
      </c>
      <c r="H32" s="34">
        <v>299.02</v>
      </c>
      <c r="I32" s="31">
        <v>2990.2</v>
      </c>
      <c r="J32" s="34">
        <v>2600</v>
      </c>
      <c r="K32" s="31">
        <v>26000</v>
      </c>
      <c r="L32" s="34">
        <v>80</v>
      </c>
      <c r="M32" s="31">
        <v>800</v>
      </c>
    </row>
    <row r="33" spans="1:13" ht="15.75">
      <c r="A33" s="10">
        <v>29</v>
      </c>
      <c r="B33" s="11">
        <v>2104.5030000000002</v>
      </c>
      <c r="C33" s="12" t="s">
        <v>51</v>
      </c>
      <c r="D33" s="13">
        <v>11</v>
      </c>
      <c r="E33" s="28" t="s">
        <v>7</v>
      </c>
      <c r="F33" s="34">
        <v>44.23</v>
      </c>
      <c r="G33" s="31">
        <f t="shared" si="1"/>
        <v>486.53</v>
      </c>
      <c r="H33" s="34">
        <v>42.68</v>
      </c>
      <c r="I33" s="31">
        <v>469.48</v>
      </c>
      <c r="J33" s="34">
        <v>45</v>
      </c>
      <c r="K33" s="31">
        <v>495</v>
      </c>
      <c r="L33" s="34">
        <v>60</v>
      </c>
      <c r="M33" s="31">
        <v>660</v>
      </c>
    </row>
    <row r="34" spans="1:13" ht="15.75">
      <c r="A34" s="10">
        <v>30</v>
      </c>
      <c r="B34" s="11">
        <v>2104.5039999999999</v>
      </c>
      <c r="C34" s="12" t="s">
        <v>9</v>
      </c>
      <c r="D34" s="13">
        <v>1960</v>
      </c>
      <c r="E34" s="28" t="s">
        <v>15</v>
      </c>
      <c r="F34" s="34">
        <v>4.42</v>
      </c>
      <c r="G34" s="31">
        <f t="shared" si="1"/>
        <v>8663.2000000000007</v>
      </c>
      <c r="H34" s="34">
        <v>8.42</v>
      </c>
      <c r="I34" s="31">
        <v>16503.2</v>
      </c>
      <c r="J34" s="34">
        <v>6</v>
      </c>
      <c r="K34" s="31">
        <v>11760</v>
      </c>
      <c r="L34" s="34">
        <v>10.5</v>
      </c>
      <c r="M34" s="31">
        <v>20580</v>
      </c>
    </row>
    <row r="35" spans="1:13" ht="31.5">
      <c r="A35" s="10">
        <v>31</v>
      </c>
      <c r="B35" s="11">
        <v>2104.5039999999999</v>
      </c>
      <c r="C35" s="12" t="s">
        <v>52</v>
      </c>
      <c r="D35" s="13">
        <v>232</v>
      </c>
      <c r="E35" s="28" t="s">
        <v>15</v>
      </c>
      <c r="F35" s="34">
        <v>10.4</v>
      </c>
      <c r="G35" s="31">
        <f t="shared" si="1"/>
        <v>2412.8000000000002</v>
      </c>
      <c r="H35" s="34">
        <v>14.77</v>
      </c>
      <c r="I35" s="31">
        <v>3426.64</v>
      </c>
      <c r="J35" s="34">
        <v>9</v>
      </c>
      <c r="K35" s="31">
        <v>2088</v>
      </c>
      <c r="L35" s="34">
        <v>15</v>
      </c>
      <c r="M35" s="31">
        <v>3480</v>
      </c>
    </row>
    <row r="36" spans="1:13" ht="15.75">
      <c r="A36" s="10">
        <v>32</v>
      </c>
      <c r="B36" s="11">
        <v>2104.5039999999999</v>
      </c>
      <c r="C36" s="12" t="s">
        <v>10</v>
      </c>
      <c r="D36" s="13">
        <v>9266</v>
      </c>
      <c r="E36" s="28" t="s">
        <v>15</v>
      </c>
      <c r="F36" s="34">
        <v>8.44</v>
      </c>
      <c r="G36" s="31">
        <f t="shared" si="1"/>
        <v>78205.039999999994</v>
      </c>
      <c r="H36" s="34">
        <v>15.66</v>
      </c>
      <c r="I36" s="31">
        <v>145105.56</v>
      </c>
      <c r="J36" s="34">
        <v>12.5</v>
      </c>
      <c r="K36" s="31">
        <v>115825</v>
      </c>
      <c r="L36" s="34">
        <v>12.5</v>
      </c>
      <c r="M36" s="31">
        <v>115825</v>
      </c>
    </row>
    <row r="37" spans="1:13" ht="15.75">
      <c r="A37" s="10">
        <v>33</v>
      </c>
      <c r="B37" s="11">
        <v>2104.5039999999999</v>
      </c>
      <c r="C37" s="12" t="s">
        <v>53</v>
      </c>
      <c r="D37" s="13">
        <v>179</v>
      </c>
      <c r="E37" s="28" t="s">
        <v>15</v>
      </c>
      <c r="F37" s="34">
        <v>18.18</v>
      </c>
      <c r="G37" s="31">
        <f t="shared" si="1"/>
        <v>3254.22</v>
      </c>
      <c r="H37" s="34">
        <v>133.37</v>
      </c>
      <c r="I37" s="31">
        <v>23873.23</v>
      </c>
      <c r="J37" s="34">
        <v>67</v>
      </c>
      <c r="K37" s="31">
        <v>11993</v>
      </c>
      <c r="L37" s="34">
        <v>45</v>
      </c>
      <c r="M37" s="31">
        <v>8055</v>
      </c>
    </row>
    <row r="38" spans="1:13" ht="15.75">
      <c r="A38" s="10">
        <v>34</v>
      </c>
      <c r="B38" s="11">
        <v>2104.5039999999999</v>
      </c>
      <c r="C38" s="12" t="s">
        <v>11</v>
      </c>
      <c r="D38" s="13">
        <v>1739</v>
      </c>
      <c r="E38" s="28" t="s">
        <v>15</v>
      </c>
      <c r="F38" s="34">
        <v>5.18</v>
      </c>
      <c r="G38" s="31">
        <f t="shared" si="1"/>
        <v>9008.0199999999986</v>
      </c>
      <c r="H38" s="34">
        <v>10</v>
      </c>
      <c r="I38" s="31">
        <v>17390</v>
      </c>
      <c r="J38" s="34">
        <v>9</v>
      </c>
      <c r="K38" s="31">
        <v>15651</v>
      </c>
      <c r="L38" s="34">
        <v>10</v>
      </c>
      <c r="M38" s="31">
        <v>17390</v>
      </c>
    </row>
    <row r="39" spans="1:13" ht="15.75">
      <c r="A39" s="10">
        <v>35</v>
      </c>
      <c r="B39" s="11">
        <v>2104.518</v>
      </c>
      <c r="C39" s="12" t="s">
        <v>54</v>
      </c>
      <c r="D39" s="13">
        <v>7797</v>
      </c>
      <c r="E39" s="28" t="s">
        <v>6</v>
      </c>
      <c r="F39" s="34">
        <v>0.41</v>
      </c>
      <c r="G39" s="31">
        <f t="shared" si="1"/>
        <v>3196.77</v>
      </c>
      <c r="H39" s="34">
        <v>0.74</v>
      </c>
      <c r="I39" s="31">
        <v>5769.78</v>
      </c>
      <c r="J39" s="34">
        <v>0.5</v>
      </c>
      <c r="K39" s="31">
        <v>3898.5</v>
      </c>
      <c r="L39" s="34">
        <v>1</v>
      </c>
      <c r="M39" s="31">
        <v>7797</v>
      </c>
    </row>
    <row r="40" spans="1:13" ht="15.75">
      <c r="A40" s="10">
        <v>36</v>
      </c>
      <c r="B40" s="11">
        <v>2104.6010000000001</v>
      </c>
      <c r="C40" s="12" t="s">
        <v>44</v>
      </c>
      <c r="D40" s="13">
        <v>1</v>
      </c>
      <c r="E40" s="28" t="s">
        <v>1</v>
      </c>
      <c r="F40" s="34">
        <v>2360.94</v>
      </c>
      <c r="G40" s="31">
        <f t="shared" si="1"/>
        <v>2360.94</v>
      </c>
      <c r="H40" s="34">
        <v>2774.08</v>
      </c>
      <c r="I40" s="31">
        <v>2774.08</v>
      </c>
      <c r="J40" s="34">
        <v>4500</v>
      </c>
      <c r="K40" s="31">
        <v>4500</v>
      </c>
      <c r="L40" s="34">
        <v>5000</v>
      </c>
      <c r="M40" s="31">
        <v>5000</v>
      </c>
    </row>
    <row r="41" spans="1:13" ht="15.75">
      <c r="A41" s="10">
        <v>37</v>
      </c>
      <c r="B41" s="11">
        <v>2104.6179999999999</v>
      </c>
      <c r="C41" s="12" t="s">
        <v>155</v>
      </c>
      <c r="D41" s="13">
        <v>365</v>
      </c>
      <c r="E41" s="28" t="s">
        <v>6</v>
      </c>
      <c r="F41" s="34">
        <v>1.07</v>
      </c>
      <c r="G41" s="31">
        <f t="shared" si="1"/>
        <v>390.55</v>
      </c>
      <c r="H41" s="34">
        <v>3.16</v>
      </c>
      <c r="I41" s="31">
        <v>1153.4000000000001</v>
      </c>
      <c r="J41" s="34">
        <v>4</v>
      </c>
      <c r="K41" s="31">
        <v>1460</v>
      </c>
      <c r="L41" s="34">
        <v>5</v>
      </c>
      <c r="M41" s="31">
        <v>1825</v>
      </c>
    </row>
    <row r="42" spans="1:13" ht="15.75">
      <c r="A42" s="10">
        <v>38</v>
      </c>
      <c r="B42" s="11">
        <v>2106.5070000000001</v>
      </c>
      <c r="C42" s="12" t="s">
        <v>55</v>
      </c>
      <c r="D42" s="13">
        <v>6868</v>
      </c>
      <c r="E42" s="28" t="s">
        <v>14</v>
      </c>
      <c r="F42" s="34">
        <v>26.63</v>
      </c>
      <c r="G42" s="31">
        <f t="shared" si="1"/>
        <v>182894.84</v>
      </c>
      <c r="H42" s="34">
        <v>24.19</v>
      </c>
      <c r="I42" s="31">
        <v>166136.92000000001</v>
      </c>
      <c r="J42" s="34">
        <v>27.5</v>
      </c>
      <c r="K42" s="31">
        <v>188870</v>
      </c>
      <c r="L42" s="34">
        <v>37.5</v>
      </c>
      <c r="M42" s="31">
        <v>257550</v>
      </c>
    </row>
    <row r="43" spans="1:13" ht="15.75">
      <c r="A43" s="10">
        <v>39</v>
      </c>
      <c r="B43" s="11">
        <v>2106.5070000000001</v>
      </c>
      <c r="C43" s="12" t="s">
        <v>56</v>
      </c>
      <c r="D43" s="13">
        <v>687</v>
      </c>
      <c r="E43" s="28" t="s">
        <v>14</v>
      </c>
      <c r="F43" s="34">
        <v>29.42</v>
      </c>
      <c r="G43" s="31">
        <f t="shared" si="1"/>
        <v>20211.54</v>
      </c>
      <c r="H43" s="34">
        <v>25.49</v>
      </c>
      <c r="I43" s="31">
        <v>17511.629999999997</v>
      </c>
      <c r="J43" s="34">
        <v>27.5</v>
      </c>
      <c r="K43" s="31">
        <v>18892.5</v>
      </c>
      <c r="L43" s="34">
        <v>49</v>
      </c>
      <c r="M43" s="31">
        <v>33663</v>
      </c>
    </row>
    <row r="44" spans="1:13" ht="15.75">
      <c r="A44" s="10">
        <v>40</v>
      </c>
      <c r="B44" s="11">
        <v>2106.5070000000001</v>
      </c>
      <c r="C44" s="12" t="s">
        <v>57</v>
      </c>
      <c r="D44" s="13">
        <v>2002</v>
      </c>
      <c r="E44" s="28" t="s">
        <v>14</v>
      </c>
      <c r="F44" s="34">
        <v>13.37</v>
      </c>
      <c r="G44" s="31">
        <f t="shared" si="1"/>
        <v>26766.739999999998</v>
      </c>
      <c r="H44" s="34">
        <v>22.18</v>
      </c>
      <c r="I44" s="31">
        <v>44404.36</v>
      </c>
      <c r="J44" s="34">
        <v>38</v>
      </c>
      <c r="K44" s="31">
        <v>76076</v>
      </c>
      <c r="L44" s="34">
        <v>40</v>
      </c>
      <c r="M44" s="31">
        <v>80080</v>
      </c>
    </row>
    <row r="45" spans="1:13" ht="15.75">
      <c r="A45" s="10">
        <v>41</v>
      </c>
      <c r="B45" s="11">
        <v>2106.5070000000001</v>
      </c>
      <c r="C45" s="12" t="s">
        <v>58</v>
      </c>
      <c r="D45" s="13">
        <v>90</v>
      </c>
      <c r="E45" s="28" t="s">
        <v>14</v>
      </c>
      <c r="F45" s="34">
        <v>6.45</v>
      </c>
      <c r="G45" s="31">
        <f t="shared" si="1"/>
        <v>580.5</v>
      </c>
      <c r="H45" s="34">
        <v>0.01</v>
      </c>
      <c r="I45" s="31">
        <v>0.9</v>
      </c>
      <c r="J45" s="34">
        <v>30</v>
      </c>
      <c r="K45" s="31">
        <v>2700</v>
      </c>
      <c r="L45" s="34">
        <v>40</v>
      </c>
      <c r="M45" s="31">
        <v>3600</v>
      </c>
    </row>
    <row r="46" spans="1:13" ht="15.75">
      <c r="A46" s="10">
        <v>42</v>
      </c>
      <c r="B46" s="11">
        <v>2106.6019999999999</v>
      </c>
      <c r="C46" s="12" t="s">
        <v>158</v>
      </c>
      <c r="D46" s="13">
        <v>2</v>
      </c>
      <c r="E46" s="28" t="s">
        <v>2</v>
      </c>
      <c r="F46" s="34">
        <v>4021</v>
      </c>
      <c r="G46" s="31">
        <f t="shared" si="1"/>
        <v>8042</v>
      </c>
      <c r="H46" s="34">
        <v>1077.68</v>
      </c>
      <c r="I46" s="31">
        <v>2155.36</v>
      </c>
      <c r="J46" s="34">
        <v>4500</v>
      </c>
      <c r="K46" s="31">
        <v>9000</v>
      </c>
      <c r="L46" s="34">
        <v>3000</v>
      </c>
      <c r="M46" s="31">
        <v>6000</v>
      </c>
    </row>
    <row r="47" spans="1:13" ht="31.5">
      <c r="A47" s="10">
        <v>43</v>
      </c>
      <c r="B47" s="11">
        <v>2108.5039999999999</v>
      </c>
      <c r="C47" s="12" t="s">
        <v>157</v>
      </c>
      <c r="D47" s="13">
        <v>1086</v>
      </c>
      <c r="E47" s="28" t="s">
        <v>15</v>
      </c>
      <c r="F47" s="34">
        <v>2.56</v>
      </c>
      <c r="G47" s="31">
        <f t="shared" si="1"/>
        <v>2780.16</v>
      </c>
      <c r="H47" s="34">
        <v>11.2</v>
      </c>
      <c r="I47" s="31">
        <v>12163.199999999999</v>
      </c>
      <c r="J47" s="34">
        <v>3.5</v>
      </c>
      <c r="K47" s="31">
        <v>3801</v>
      </c>
      <c r="L47" s="34">
        <v>7.5</v>
      </c>
      <c r="M47" s="31">
        <v>8145</v>
      </c>
    </row>
    <row r="48" spans="1:13" ht="15.75">
      <c r="A48" s="10">
        <v>44</v>
      </c>
      <c r="B48" s="11">
        <v>2108.6039999999998</v>
      </c>
      <c r="C48" s="12" t="s">
        <v>59</v>
      </c>
      <c r="D48" s="13">
        <v>25</v>
      </c>
      <c r="E48" s="28" t="s">
        <v>15</v>
      </c>
      <c r="F48" s="34">
        <v>92.46</v>
      </c>
      <c r="G48" s="31">
        <f t="shared" si="1"/>
        <v>2311.5</v>
      </c>
      <c r="H48" s="34">
        <v>106.89</v>
      </c>
      <c r="I48" s="31">
        <v>2672.25</v>
      </c>
      <c r="J48" s="34">
        <v>122</v>
      </c>
      <c r="K48" s="31">
        <v>3050</v>
      </c>
      <c r="L48" s="34">
        <v>135</v>
      </c>
      <c r="M48" s="31">
        <v>3375</v>
      </c>
    </row>
    <row r="49" spans="1:13" ht="15.75">
      <c r="A49" s="10">
        <v>45</v>
      </c>
      <c r="B49" s="11">
        <v>2211.5030000000002</v>
      </c>
      <c r="C49" s="12" t="s">
        <v>16</v>
      </c>
      <c r="D49" s="13">
        <v>2730</v>
      </c>
      <c r="E49" s="28" t="s">
        <v>14</v>
      </c>
      <c r="F49" s="34">
        <v>58.37</v>
      </c>
      <c r="G49" s="31">
        <f t="shared" si="1"/>
        <v>159350.1</v>
      </c>
      <c r="H49" s="34">
        <v>53.72</v>
      </c>
      <c r="I49" s="31">
        <v>146655.6</v>
      </c>
      <c r="J49" s="34">
        <v>57</v>
      </c>
      <c r="K49" s="31">
        <v>155610</v>
      </c>
      <c r="L49" s="34">
        <v>50</v>
      </c>
      <c r="M49" s="31">
        <v>136500</v>
      </c>
    </row>
    <row r="50" spans="1:13" ht="15.75">
      <c r="A50" s="10">
        <v>46</v>
      </c>
      <c r="B50" s="11">
        <v>2301.5039999999999</v>
      </c>
      <c r="C50" s="12" t="s">
        <v>60</v>
      </c>
      <c r="D50" s="13">
        <v>731</v>
      </c>
      <c r="E50" s="28" t="s">
        <v>15</v>
      </c>
      <c r="F50" s="34">
        <v>120.64</v>
      </c>
      <c r="G50" s="31">
        <f t="shared" si="1"/>
        <v>88187.839999999997</v>
      </c>
      <c r="H50" s="34">
        <v>115.02</v>
      </c>
      <c r="I50" s="31">
        <v>84079.62</v>
      </c>
      <c r="J50" s="34">
        <v>150</v>
      </c>
      <c r="K50" s="31">
        <v>109650</v>
      </c>
      <c r="L50" s="34">
        <v>128</v>
      </c>
      <c r="M50" s="31">
        <v>93568</v>
      </c>
    </row>
    <row r="51" spans="1:13" ht="31.5">
      <c r="A51" s="10">
        <v>47</v>
      </c>
      <c r="B51" s="11">
        <v>2301.6019999999999</v>
      </c>
      <c r="C51" s="12" t="s">
        <v>61</v>
      </c>
      <c r="D51" s="13">
        <v>192</v>
      </c>
      <c r="E51" s="28" t="s">
        <v>2</v>
      </c>
      <c r="F51" s="34">
        <v>22.34</v>
      </c>
      <c r="G51" s="31">
        <f t="shared" si="1"/>
        <v>4289.28</v>
      </c>
      <c r="H51" s="34">
        <v>12.8</v>
      </c>
      <c r="I51" s="31">
        <v>2457.6000000000004</v>
      </c>
      <c r="J51" s="34">
        <v>24</v>
      </c>
      <c r="K51" s="31">
        <v>4608</v>
      </c>
      <c r="L51" s="34">
        <v>15</v>
      </c>
      <c r="M51" s="31">
        <v>2880</v>
      </c>
    </row>
    <row r="52" spans="1:13" ht="31.5">
      <c r="A52" s="10">
        <v>48</v>
      </c>
      <c r="B52" s="11">
        <v>2360.509</v>
      </c>
      <c r="C52" s="12" t="s">
        <v>130</v>
      </c>
      <c r="D52" s="13">
        <v>385</v>
      </c>
      <c r="E52" s="28" t="s">
        <v>17</v>
      </c>
      <c r="F52" s="34">
        <v>116.11</v>
      </c>
      <c r="G52" s="31">
        <f t="shared" si="1"/>
        <v>44702.35</v>
      </c>
      <c r="H52" s="34">
        <v>117.47</v>
      </c>
      <c r="I52" s="31">
        <v>45225.95</v>
      </c>
      <c r="J52" s="34">
        <v>119</v>
      </c>
      <c r="K52" s="31">
        <v>45815</v>
      </c>
      <c r="L52" s="34">
        <v>115</v>
      </c>
      <c r="M52" s="31">
        <v>44275</v>
      </c>
    </row>
    <row r="53" spans="1:13" ht="31.5">
      <c r="A53" s="10">
        <v>49</v>
      </c>
      <c r="B53" s="11">
        <v>2360.509</v>
      </c>
      <c r="C53" s="12" t="s">
        <v>131</v>
      </c>
      <c r="D53" s="13">
        <v>42</v>
      </c>
      <c r="E53" s="28" t="s">
        <v>17</v>
      </c>
      <c r="F53" s="34">
        <v>116.11</v>
      </c>
      <c r="G53" s="31">
        <f t="shared" si="1"/>
        <v>4876.62</v>
      </c>
      <c r="H53" s="34">
        <v>196.39</v>
      </c>
      <c r="I53" s="31">
        <v>8248.3799999999992</v>
      </c>
      <c r="J53" s="34">
        <v>119</v>
      </c>
      <c r="K53" s="31">
        <v>4998</v>
      </c>
      <c r="L53" s="34">
        <v>115</v>
      </c>
      <c r="M53" s="31">
        <v>4830</v>
      </c>
    </row>
    <row r="54" spans="1:13" ht="31.5">
      <c r="A54" s="10">
        <v>50</v>
      </c>
      <c r="B54" s="11">
        <v>2360.509</v>
      </c>
      <c r="C54" s="12" t="s">
        <v>132</v>
      </c>
      <c r="D54" s="13">
        <v>679</v>
      </c>
      <c r="E54" s="28" t="s">
        <v>17</v>
      </c>
      <c r="F54" s="34">
        <v>108.37</v>
      </c>
      <c r="G54" s="31">
        <f t="shared" si="1"/>
        <v>73583.23</v>
      </c>
      <c r="H54" s="34">
        <v>100.06</v>
      </c>
      <c r="I54" s="31">
        <v>67940.740000000005</v>
      </c>
      <c r="J54" s="34">
        <v>111</v>
      </c>
      <c r="K54" s="31">
        <v>75369</v>
      </c>
      <c r="L54" s="34">
        <v>104</v>
      </c>
      <c r="M54" s="31">
        <v>70616</v>
      </c>
    </row>
    <row r="55" spans="1:13" ht="23.25" customHeight="1">
      <c r="A55" s="10">
        <v>51</v>
      </c>
      <c r="B55" s="11">
        <v>2360.509</v>
      </c>
      <c r="C55" s="12" t="s">
        <v>133</v>
      </c>
      <c r="D55" s="13">
        <v>31</v>
      </c>
      <c r="E55" s="28" t="s">
        <v>17</v>
      </c>
      <c r="F55" s="34">
        <v>105.05</v>
      </c>
      <c r="G55" s="31">
        <f t="shared" si="1"/>
        <v>3256.5499999999997</v>
      </c>
      <c r="H55" s="34">
        <v>215.92</v>
      </c>
      <c r="I55" s="31">
        <v>6693.5199999999995</v>
      </c>
      <c r="J55" s="34">
        <v>108</v>
      </c>
      <c r="K55" s="31">
        <v>3348</v>
      </c>
      <c r="L55" s="34">
        <v>115</v>
      </c>
      <c r="M55" s="31">
        <v>3565</v>
      </c>
    </row>
    <row r="56" spans="1:13" ht="15.75" customHeight="1">
      <c r="A56" s="10">
        <v>52</v>
      </c>
      <c r="B56" s="11">
        <v>2360.509</v>
      </c>
      <c r="C56" s="12" t="s">
        <v>134</v>
      </c>
      <c r="D56" s="13">
        <v>679</v>
      </c>
      <c r="E56" s="28" t="s">
        <v>17</v>
      </c>
      <c r="F56" s="34">
        <v>84.04</v>
      </c>
      <c r="G56" s="31">
        <f t="shared" si="1"/>
        <v>57063.16</v>
      </c>
      <c r="H56" s="34">
        <v>75.88</v>
      </c>
      <c r="I56" s="31">
        <v>51522.52</v>
      </c>
      <c r="J56" s="34">
        <v>86</v>
      </c>
      <c r="K56" s="31">
        <v>58394</v>
      </c>
      <c r="L56" s="34">
        <v>80</v>
      </c>
      <c r="M56" s="31">
        <v>54320</v>
      </c>
    </row>
    <row r="57" spans="1:13" ht="31.5">
      <c r="A57" s="10">
        <v>53</v>
      </c>
      <c r="B57" s="11">
        <v>2360.509</v>
      </c>
      <c r="C57" s="12" t="s">
        <v>136</v>
      </c>
      <c r="D57" s="13">
        <v>679</v>
      </c>
      <c r="E57" s="28" t="s">
        <v>17</v>
      </c>
      <c r="F57" s="34">
        <v>105.05</v>
      </c>
      <c r="G57" s="31">
        <f t="shared" si="1"/>
        <v>71328.95</v>
      </c>
      <c r="H57" s="34">
        <v>96.01</v>
      </c>
      <c r="I57" s="31">
        <v>65190.79</v>
      </c>
      <c r="J57" s="34">
        <v>108</v>
      </c>
      <c r="K57" s="31">
        <v>73332</v>
      </c>
      <c r="L57" s="34">
        <v>100</v>
      </c>
      <c r="M57" s="31">
        <v>67900</v>
      </c>
    </row>
    <row r="58" spans="1:13" ht="15.75">
      <c r="A58" s="10">
        <v>54</v>
      </c>
      <c r="B58" s="11">
        <v>2401.5030000000002</v>
      </c>
      <c r="C58" s="12" t="s">
        <v>62</v>
      </c>
      <c r="D58" s="13">
        <v>14</v>
      </c>
      <c r="E58" s="28" t="s">
        <v>7</v>
      </c>
      <c r="F58" s="34">
        <v>390.95</v>
      </c>
      <c r="G58" s="31">
        <f t="shared" si="1"/>
        <v>5473.3</v>
      </c>
      <c r="H58" s="34">
        <v>320.08</v>
      </c>
      <c r="I58" s="31">
        <v>4481.12</v>
      </c>
      <c r="J58" s="34">
        <v>370</v>
      </c>
      <c r="K58" s="31">
        <v>5180</v>
      </c>
      <c r="L58" s="34">
        <v>1350</v>
      </c>
      <c r="M58" s="31">
        <v>18900</v>
      </c>
    </row>
    <row r="59" spans="1:13" ht="31.5">
      <c r="A59" s="10">
        <v>55</v>
      </c>
      <c r="B59" s="11">
        <v>2401.5079999999998</v>
      </c>
      <c r="C59" s="12" t="s">
        <v>66</v>
      </c>
      <c r="D59" s="13">
        <v>410</v>
      </c>
      <c r="E59" s="28" t="s">
        <v>21</v>
      </c>
      <c r="F59" s="34">
        <v>6.14</v>
      </c>
      <c r="G59" s="31">
        <f t="shared" si="1"/>
        <v>2517.4</v>
      </c>
      <c r="H59" s="34">
        <v>2.4</v>
      </c>
      <c r="I59" s="31">
        <v>984</v>
      </c>
      <c r="J59" s="34">
        <v>2.6</v>
      </c>
      <c r="K59" s="31">
        <v>1066</v>
      </c>
      <c r="L59" s="34">
        <v>18</v>
      </c>
      <c r="M59" s="31">
        <v>7380</v>
      </c>
    </row>
    <row r="60" spans="1:13" ht="15.75">
      <c r="A60" s="10">
        <v>56</v>
      </c>
      <c r="B60" s="11">
        <v>2406.5039999999999</v>
      </c>
      <c r="C60" s="12" t="s">
        <v>70</v>
      </c>
      <c r="D60" s="13">
        <v>213</v>
      </c>
      <c r="E60" s="28" t="s">
        <v>15</v>
      </c>
      <c r="F60" s="34">
        <v>558.5</v>
      </c>
      <c r="G60" s="31">
        <f t="shared" si="1"/>
        <v>118960.5</v>
      </c>
      <c r="H60" s="34">
        <v>373.43</v>
      </c>
      <c r="I60" s="31">
        <v>79540.59</v>
      </c>
      <c r="J60" s="34">
        <v>370</v>
      </c>
      <c r="K60" s="31">
        <v>78810</v>
      </c>
      <c r="L60" s="34">
        <v>555</v>
      </c>
      <c r="M60" s="31">
        <v>118215</v>
      </c>
    </row>
    <row r="61" spans="1:13" ht="15.75">
      <c r="A61" s="10">
        <v>57</v>
      </c>
      <c r="B61" s="11">
        <v>2411.5070000000001</v>
      </c>
      <c r="C61" s="12" t="s">
        <v>63</v>
      </c>
      <c r="D61" s="13">
        <v>75</v>
      </c>
      <c r="E61" s="28" t="s">
        <v>14</v>
      </c>
      <c r="F61" s="34">
        <v>2010.59</v>
      </c>
      <c r="G61" s="31">
        <f t="shared" si="1"/>
        <v>150794.25</v>
      </c>
      <c r="H61" s="34">
        <v>675.38</v>
      </c>
      <c r="I61" s="31">
        <v>50653.5</v>
      </c>
      <c r="J61" s="34">
        <v>1255</v>
      </c>
      <c r="K61" s="31">
        <v>94125</v>
      </c>
      <c r="L61" s="34">
        <v>975</v>
      </c>
      <c r="M61" s="31">
        <v>73125</v>
      </c>
    </row>
    <row r="62" spans="1:13" ht="15.75">
      <c r="A62" s="10">
        <v>58</v>
      </c>
      <c r="B62" s="11">
        <v>2411.5070000000001</v>
      </c>
      <c r="C62" s="12" t="s">
        <v>64</v>
      </c>
      <c r="D62" s="13">
        <v>151</v>
      </c>
      <c r="E62" s="28" t="s">
        <v>14</v>
      </c>
      <c r="F62" s="34">
        <v>2524.41</v>
      </c>
      <c r="G62" s="31">
        <f t="shared" si="1"/>
        <v>381185.91</v>
      </c>
      <c r="H62" s="34">
        <v>721.26</v>
      </c>
      <c r="I62" s="31">
        <v>108910.26</v>
      </c>
      <c r="J62" s="34">
        <v>1834</v>
      </c>
      <c r="K62" s="31">
        <v>276934</v>
      </c>
      <c r="L62" s="34">
        <v>1750</v>
      </c>
      <c r="M62" s="31">
        <v>264250</v>
      </c>
    </row>
    <row r="63" spans="1:13" ht="15.75">
      <c r="A63" s="10">
        <v>59</v>
      </c>
      <c r="B63" s="11">
        <v>2411.5079999999998</v>
      </c>
      <c r="C63" s="12" t="s">
        <v>65</v>
      </c>
      <c r="D63" s="13">
        <v>7400</v>
      </c>
      <c r="E63" s="28" t="s">
        <v>21</v>
      </c>
      <c r="F63" s="34">
        <v>2.79</v>
      </c>
      <c r="G63" s="31">
        <f t="shared" si="1"/>
        <v>20646</v>
      </c>
      <c r="H63" s="34">
        <v>1.71</v>
      </c>
      <c r="I63" s="31">
        <v>12654</v>
      </c>
      <c r="J63" s="34">
        <v>1.9</v>
      </c>
      <c r="K63" s="31">
        <v>14060</v>
      </c>
      <c r="L63" s="34">
        <v>4.2</v>
      </c>
      <c r="M63" s="31">
        <v>31080</v>
      </c>
    </row>
    <row r="64" spans="1:13" ht="31.5">
      <c r="A64" s="10">
        <v>60</v>
      </c>
      <c r="B64" s="11">
        <v>2411.5079999999998</v>
      </c>
      <c r="C64" s="12" t="s">
        <v>66</v>
      </c>
      <c r="D64" s="13">
        <v>16260</v>
      </c>
      <c r="E64" s="28" t="s">
        <v>21</v>
      </c>
      <c r="F64" s="34">
        <v>2.79</v>
      </c>
      <c r="G64" s="31">
        <f t="shared" si="1"/>
        <v>45365.4</v>
      </c>
      <c r="H64" s="34">
        <v>2.0299999999999998</v>
      </c>
      <c r="I64" s="31">
        <v>33007.799999999996</v>
      </c>
      <c r="J64" s="34">
        <v>2.7</v>
      </c>
      <c r="K64" s="31">
        <v>43902</v>
      </c>
      <c r="L64" s="34">
        <v>5.28</v>
      </c>
      <c r="M64" s="31">
        <v>85852.800000000003</v>
      </c>
    </row>
    <row r="65" spans="1:13" ht="15.75">
      <c r="A65" s="10">
        <v>61</v>
      </c>
      <c r="B65" s="11">
        <v>2411.6010000000001</v>
      </c>
      <c r="C65" s="12" t="s">
        <v>68</v>
      </c>
      <c r="D65" s="13">
        <v>1</v>
      </c>
      <c r="E65" s="28" t="s">
        <v>1</v>
      </c>
      <c r="F65" s="34">
        <v>2528.42</v>
      </c>
      <c r="G65" s="31">
        <f t="shared" si="1"/>
        <v>2528.42</v>
      </c>
      <c r="H65" s="34">
        <v>33608.949999999997</v>
      </c>
      <c r="I65" s="31">
        <v>33608.949999999997</v>
      </c>
      <c r="J65" s="34">
        <v>8800</v>
      </c>
      <c r="K65" s="31">
        <v>8800</v>
      </c>
      <c r="L65" s="34">
        <v>4500</v>
      </c>
      <c r="M65" s="31">
        <v>4500</v>
      </c>
    </row>
    <row r="66" spans="1:13" ht="15.75">
      <c r="A66" s="10">
        <v>62</v>
      </c>
      <c r="B66" s="11">
        <v>2411.6010000000001</v>
      </c>
      <c r="C66" s="12" t="s">
        <v>67</v>
      </c>
      <c r="D66" s="13">
        <v>1</v>
      </c>
      <c r="E66" s="28" t="s">
        <v>1</v>
      </c>
      <c r="F66" s="34">
        <v>5241.16</v>
      </c>
      <c r="G66" s="31">
        <f t="shared" si="1"/>
        <v>5241.16</v>
      </c>
      <c r="H66" s="34">
        <v>14140.25</v>
      </c>
      <c r="I66" s="31">
        <v>14140.25</v>
      </c>
      <c r="J66" s="34">
        <v>42000</v>
      </c>
      <c r="K66" s="31">
        <v>42000</v>
      </c>
      <c r="L66" s="34">
        <v>24000</v>
      </c>
      <c r="M66" s="31">
        <v>24000</v>
      </c>
    </row>
    <row r="67" spans="1:13" ht="15.75">
      <c r="A67" s="10">
        <v>63</v>
      </c>
      <c r="B67" s="11">
        <v>2433.5030000000002</v>
      </c>
      <c r="C67" s="12" t="s">
        <v>71</v>
      </c>
      <c r="D67" s="13">
        <v>10</v>
      </c>
      <c r="E67" s="28" t="s">
        <v>7</v>
      </c>
      <c r="F67" s="34">
        <v>221.17</v>
      </c>
      <c r="G67" s="31">
        <f t="shared" si="1"/>
        <v>2211.6999999999998</v>
      </c>
      <c r="H67" s="34">
        <v>106.7</v>
      </c>
      <c r="I67" s="31">
        <v>1067</v>
      </c>
      <c r="J67" s="34">
        <v>487</v>
      </c>
      <c r="K67" s="31">
        <v>4870</v>
      </c>
      <c r="L67" s="34">
        <v>350</v>
      </c>
      <c r="M67" s="31">
        <v>3500</v>
      </c>
    </row>
    <row r="68" spans="1:13" ht="31.5">
      <c r="A68" s="10">
        <v>64</v>
      </c>
      <c r="B68" s="11">
        <v>2451.5070000000001</v>
      </c>
      <c r="C68" s="12" t="s">
        <v>156</v>
      </c>
      <c r="D68" s="13">
        <v>1076</v>
      </c>
      <c r="E68" s="28" t="s">
        <v>14</v>
      </c>
      <c r="F68" s="34">
        <v>134.82</v>
      </c>
      <c r="G68" s="31">
        <f t="shared" si="1"/>
        <v>145066.32</v>
      </c>
      <c r="H68" s="34">
        <v>126.74</v>
      </c>
      <c r="I68" s="31">
        <v>136372.24</v>
      </c>
      <c r="J68" s="34">
        <v>160</v>
      </c>
      <c r="K68" s="31">
        <v>172160</v>
      </c>
      <c r="L68" s="34">
        <v>121</v>
      </c>
      <c r="M68" s="31">
        <v>130196</v>
      </c>
    </row>
    <row r="69" spans="1:13" ht="15.75">
      <c r="A69" s="10">
        <v>65</v>
      </c>
      <c r="B69" s="11">
        <v>2451.607</v>
      </c>
      <c r="C69" s="12" t="s">
        <v>72</v>
      </c>
      <c r="D69" s="13">
        <v>500</v>
      </c>
      <c r="E69" s="28" t="s">
        <v>14</v>
      </c>
      <c r="F69" s="34">
        <v>42.74</v>
      </c>
      <c r="G69" s="31">
        <f t="shared" si="1"/>
        <v>21370</v>
      </c>
      <c r="H69" s="34">
        <v>30.74</v>
      </c>
      <c r="I69" s="31">
        <v>15370</v>
      </c>
      <c r="J69" s="34">
        <v>55</v>
      </c>
      <c r="K69" s="31">
        <v>27500</v>
      </c>
      <c r="L69" s="34">
        <v>70</v>
      </c>
      <c r="M69" s="31">
        <v>35000</v>
      </c>
    </row>
    <row r="70" spans="1:13" ht="31.5">
      <c r="A70" s="10">
        <v>66</v>
      </c>
      <c r="B70" s="11">
        <v>2452.6010000000001</v>
      </c>
      <c r="C70" s="12" t="s">
        <v>73</v>
      </c>
      <c r="D70" s="13">
        <v>1</v>
      </c>
      <c r="E70" s="28" t="s">
        <v>1</v>
      </c>
      <c r="F70" s="34">
        <v>165000</v>
      </c>
      <c r="G70" s="31">
        <f t="shared" si="1"/>
        <v>165000</v>
      </c>
      <c r="H70" s="34">
        <v>130000</v>
      </c>
      <c r="I70" s="31">
        <v>130000</v>
      </c>
      <c r="J70" s="34">
        <v>314000</v>
      </c>
      <c r="K70" s="31">
        <v>314000</v>
      </c>
      <c r="L70" s="34">
        <v>41000</v>
      </c>
      <c r="M70" s="31">
        <v>41000</v>
      </c>
    </row>
    <row r="71" spans="1:13" ht="15.75">
      <c r="A71" s="10">
        <v>67</v>
      </c>
      <c r="B71" s="11">
        <v>2475.5030000000002</v>
      </c>
      <c r="C71" s="12" t="s">
        <v>74</v>
      </c>
      <c r="D71" s="13">
        <v>150</v>
      </c>
      <c r="E71" s="28" t="s">
        <v>7</v>
      </c>
      <c r="F71" s="34">
        <v>293.52</v>
      </c>
      <c r="G71" s="31">
        <f t="shared" si="1"/>
        <v>44028</v>
      </c>
      <c r="H71" s="34">
        <v>346.76</v>
      </c>
      <c r="I71" s="31">
        <v>52014</v>
      </c>
      <c r="J71" s="34">
        <v>223</v>
      </c>
      <c r="K71" s="31">
        <v>33450</v>
      </c>
      <c r="L71" s="34">
        <v>295</v>
      </c>
      <c r="M71" s="31">
        <v>44250</v>
      </c>
    </row>
    <row r="72" spans="1:13" ht="15.75">
      <c r="A72" s="10">
        <v>68</v>
      </c>
      <c r="B72" s="11">
        <v>2502.5030000000002</v>
      </c>
      <c r="C72" s="12" t="s">
        <v>137</v>
      </c>
      <c r="D72" s="13">
        <v>200</v>
      </c>
      <c r="E72" s="28" t="s">
        <v>7</v>
      </c>
      <c r="F72" s="34">
        <v>129.59</v>
      </c>
      <c r="G72" s="31">
        <f t="shared" si="1"/>
        <v>25918</v>
      </c>
      <c r="H72" s="34">
        <v>178.73</v>
      </c>
      <c r="I72" s="31">
        <v>35746</v>
      </c>
      <c r="J72" s="34">
        <v>191</v>
      </c>
      <c r="K72" s="31">
        <v>38200</v>
      </c>
      <c r="L72" s="34">
        <v>160</v>
      </c>
      <c r="M72" s="31">
        <v>32000</v>
      </c>
    </row>
    <row r="73" spans="1:13" ht="15.75">
      <c r="A73" s="10">
        <v>69</v>
      </c>
      <c r="B73" s="11">
        <v>2503.5030000000002</v>
      </c>
      <c r="C73" s="12" t="s">
        <v>75</v>
      </c>
      <c r="D73" s="13">
        <v>41</v>
      </c>
      <c r="E73" s="28" t="s">
        <v>7</v>
      </c>
      <c r="F73" s="34">
        <v>74.010000000000005</v>
      </c>
      <c r="G73" s="31">
        <f t="shared" si="1"/>
        <v>3034.4100000000003</v>
      </c>
      <c r="H73" s="34">
        <v>177.28</v>
      </c>
      <c r="I73" s="31">
        <v>7268.4800000000005</v>
      </c>
      <c r="J73" s="34">
        <v>180</v>
      </c>
      <c r="K73" s="31">
        <v>7380</v>
      </c>
      <c r="L73" s="34">
        <v>170</v>
      </c>
      <c r="M73" s="31">
        <v>6970</v>
      </c>
    </row>
    <row r="74" spans="1:13" ht="15.75">
      <c r="A74" s="10">
        <v>70</v>
      </c>
      <c r="B74" s="11">
        <v>2503.5030000000002</v>
      </c>
      <c r="C74" s="12" t="s">
        <v>76</v>
      </c>
      <c r="D74" s="13">
        <v>935</v>
      </c>
      <c r="E74" s="28" t="s">
        <v>7</v>
      </c>
      <c r="F74" s="34">
        <v>82.67</v>
      </c>
      <c r="G74" s="31">
        <f t="shared" si="1"/>
        <v>77296.45</v>
      </c>
      <c r="H74" s="34">
        <v>140.69</v>
      </c>
      <c r="I74" s="31">
        <v>131545.15</v>
      </c>
      <c r="J74" s="34">
        <v>121</v>
      </c>
      <c r="K74" s="31">
        <v>113135</v>
      </c>
      <c r="L74" s="34">
        <v>170</v>
      </c>
      <c r="M74" s="31">
        <v>158950</v>
      </c>
    </row>
    <row r="75" spans="1:13" ht="15.75">
      <c r="A75" s="10">
        <v>71</v>
      </c>
      <c r="B75" s="11">
        <v>2503.5030000000002</v>
      </c>
      <c r="C75" s="12" t="s">
        <v>77</v>
      </c>
      <c r="D75" s="13">
        <v>973</v>
      </c>
      <c r="E75" s="28" t="s">
        <v>7</v>
      </c>
      <c r="F75" s="34">
        <v>87.22</v>
      </c>
      <c r="G75" s="31">
        <f t="shared" si="1"/>
        <v>84865.06</v>
      </c>
      <c r="H75" s="34">
        <v>147.4</v>
      </c>
      <c r="I75" s="31">
        <v>143420.20000000001</v>
      </c>
      <c r="J75" s="34">
        <v>100</v>
      </c>
      <c r="K75" s="31">
        <v>97300</v>
      </c>
      <c r="L75" s="34">
        <v>184</v>
      </c>
      <c r="M75" s="31">
        <v>179032</v>
      </c>
    </row>
    <row r="76" spans="1:13" ht="15.75">
      <c r="A76" s="10">
        <v>72</v>
      </c>
      <c r="B76" s="11">
        <v>2503.5030000000002</v>
      </c>
      <c r="C76" s="12" t="s">
        <v>78</v>
      </c>
      <c r="D76" s="13">
        <v>587</v>
      </c>
      <c r="E76" s="28" t="s">
        <v>7</v>
      </c>
      <c r="F76" s="34">
        <v>85.7</v>
      </c>
      <c r="G76" s="31">
        <f t="shared" ref="G76:G140" si="3">F76*D76</f>
        <v>50305.9</v>
      </c>
      <c r="H76" s="34">
        <v>86.88</v>
      </c>
      <c r="I76" s="31">
        <v>50998.559999999998</v>
      </c>
      <c r="J76" s="34">
        <v>120</v>
      </c>
      <c r="K76" s="31">
        <v>70440</v>
      </c>
      <c r="L76" s="34">
        <v>89</v>
      </c>
      <c r="M76" s="31">
        <v>52243</v>
      </c>
    </row>
    <row r="77" spans="1:13" ht="15.75">
      <c r="A77" s="10">
        <v>73</v>
      </c>
      <c r="B77" s="11">
        <v>2503.5030000000002</v>
      </c>
      <c r="C77" s="12" t="s">
        <v>79</v>
      </c>
      <c r="D77" s="13">
        <v>58</v>
      </c>
      <c r="E77" s="28" t="s">
        <v>7</v>
      </c>
      <c r="F77" s="34">
        <v>100.72</v>
      </c>
      <c r="G77" s="31">
        <f t="shared" si="3"/>
        <v>5841.76</v>
      </c>
      <c r="H77" s="34">
        <v>99.33</v>
      </c>
      <c r="I77" s="31">
        <v>5761.14</v>
      </c>
      <c r="J77" s="34">
        <v>130</v>
      </c>
      <c r="K77" s="31">
        <v>7540</v>
      </c>
      <c r="L77" s="34">
        <v>110</v>
      </c>
      <c r="M77" s="31">
        <v>6380</v>
      </c>
    </row>
    <row r="78" spans="1:13" ht="15.75">
      <c r="A78" s="10">
        <v>74</v>
      </c>
      <c r="B78" s="11">
        <v>2503.6010000000001</v>
      </c>
      <c r="C78" s="12" t="s">
        <v>161</v>
      </c>
      <c r="D78" s="13">
        <v>1</v>
      </c>
      <c r="E78" s="28" t="s">
        <v>1</v>
      </c>
      <c r="F78" s="34">
        <v>87336.65</v>
      </c>
      <c r="G78" s="31">
        <f t="shared" si="3"/>
        <v>87336.65</v>
      </c>
      <c r="H78" s="34">
        <v>34030.93</v>
      </c>
      <c r="I78" s="31">
        <v>34030.93</v>
      </c>
      <c r="J78" s="34">
        <v>36000</v>
      </c>
      <c r="K78" s="31">
        <v>36000</v>
      </c>
      <c r="L78" s="34">
        <v>45000</v>
      </c>
      <c r="M78" s="31">
        <v>45000</v>
      </c>
    </row>
    <row r="79" spans="1:13" ht="15.75">
      <c r="A79" s="10">
        <v>75</v>
      </c>
      <c r="B79" s="11">
        <v>2503.6019999999999</v>
      </c>
      <c r="C79" s="12" t="s">
        <v>92</v>
      </c>
      <c r="D79" s="13">
        <v>2</v>
      </c>
      <c r="E79" s="28" t="s">
        <v>2</v>
      </c>
      <c r="F79" s="34">
        <v>4460.34</v>
      </c>
      <c r="G79" s="31">
        <f t="shared" si="3"/>
        <v>8920.68</v>
      </c>
      <c r="H79" s="34">
        <v>3863.49</v>
      </c>
      <c r="I79" s="31">
        <v>7726.98</v>
      </c>
      <c r="J79" s="34">
        <v>3600</v>
      </c>
      <c r="K79" s="31">
        <v>7200</v>
      </c>
      <c r="L79" s="34">
        <v>2000</v>
      </c>
      <c r="M79" s="31">
        <v>4000</v>
      </c>
    </row>
    <row r="80" spans="1:13" ht="15.75">
      <c r="A80" s="10">
        <v>76</v>
      </c>
      <c r="B80" s="11">
        <v>2503.6019999999999</v>
      </c>
      <c r="C80" s="12" t="s">
        <v>147</v>
      </c>
      <c r="D80" s="13">
        <v>2</v>
      </c>
      <c r="E80" s="28" t="s">
        <v>2</v>
      </c>
      <c r="F80" s="34">
        <v>1841.75</v>
      </c>
      <c r="G80" s="31">
        <f t="shared" si="3"/>
        <v>3683.5</v>
      </c>
      <c r="H80" s="34">
        <v>2470.89</v>
      </c>
      <c r="I80" s="31">
        <v>4941.78</v>
      </c>
      <c r="J80" s="34">
        <v>784</v>
      </c>
      <c r="K80" s="31">
        <v>1568</v>
      </c>
      <c r="L80" s="34">
        <v>2500</v>
      </c>
      <c r="M80" s="31">
        <v>5000</v>
      </c>
    </row>
    <row r="81" spans="1:13" ht="31.5">
      <c r="A81" s="10">
        <v>77</v>
      </c>
      <c r="B81" s="11">
        <v>2503.6019999999999</v>
      </c>
      <c r="C81" s="12" t="s">
        <v>148</v>
      </c>
      <c r="D81" s="13">
        <v>27</v>
      </c>
      <c r="E81" s="28" t="s">
        <v>2</v>
      </c>
      <c r="F81" s="34">
        <v>398.1</v>
      </c>
      <c r="G81" s="31">
        <f t="shared" si="3"/>
        <v>10748.7</v>
      </c>
      <c r="H81" s="34">
        <v>439.28</v>
      </c>
      <c r="I81" s="31">
        <v>11860.56</v>
      </c>
      <c r="J81" s="34">
        <v>400</v>
      </c>
      <c r="K81" s="31">
        <v>10800</v>
      </c>
      <c r="L81" s="34">
        <v>380</v>
      </c>
      <c r="M81" s="31">
        <v>10260</v>
      </c>
    </row>
    <row r="82" spans="1:13" ht="31.5">
      <c r="A82" s="10">
        <v>78</v>
      </c>
      <c r="B82" s="11">
        <v>2503.6019999999999</v>
      </c>
      <c r="C82" s="12" t="s">
        <v>149</v>
      </c>
      <c r="D82" s="13">
        <v>26</v>
      </c>
      <c r="E82" s="28" t="s">
        <v>2</v>
      </c>
      <c r="F82" s="34">
        <v>2760.29</v>
      </c>
      <c r="G82" s="31">
        <f t="shared" si="3"/>
        <v>71767.539999999994</v>
      </c>
      <c r="H82" s="34">
        <v>4317.63</v>
      </c>
      <c r="I82" s="31">
        <v>112258.38</v>
      </c>
      <c r="J82" s="34">
        <v>3900</v>
      </c>
      <c r="K82" s="31">
        <v>101400</v>
      </c>
      <c r="L82" s="34">
        <v>100</v>
      </c>
      <c r="M82" s="31">
        <v>2600</v>
      </c>
    </row>
    <row r="83" spans="1:13" ht="31.5">
      <c r="A83" s="10">
        <v>79</v>
      </c>
      <c r="B83" s="11">
        <v>2503.6019999999999</v>
      </c>
      <c r="C83" s="12" t="s">
        <v>80</v>
      </c>
      <c r="D83" s="13">
        <v>3</v>
      </c>
      <c r="E83" s="28" t="s">
        <v>2</v>
      </c>
      <c r="F83" s="34">
        <v>3864.56</v>
      </c>
      <c r="G83" s="31">
        <f t="shared" si="3"/>
        <v>11593.68</v>
      </c>
      <c r="H83" s="34">
        <v>2170.4299999999998</v>
      </c>
      <c r="I83" s="31">
        <v>6511.2899999999991</v>
      </c>
      <c r="J83" s="34">
        <v>1400</v>
      </c>
      <c r="K83" s="31">
        <v>4200</v>
      </c>
      <c r="L83" s="34">
        <v>2000</v>
      </c>
      <c r="M83" s="31">
        <v>6000</v>
      </c>
    </row>
    <row r="84" spans="1:13" ht="15.75">
      <c r="A84" s="10">
        <v>80</v>
      </c>
      <c r="B84" s="11">
        <v>2503.6019999999999</v>
      </c>
      <c r="C84" s="12" t="s">
        <v>24</v>
      </c>
      <c r="D84" s="13">
        <v>18</v>
      </c>
      <c r="E84" s="28" t="s">
        <v>2</v>
      </c>
      <c r="F84" s="34">
        <v>2560.08</v>
      </c>
      <c r="G84" s="31">
        <f t="shared" si="3"/>
        <v>46081.440000000002</v>
      </c>
      <c r="H84" s="34">
        <v>1646.36</v>
      </c>
      <c r="I84" s="31">
        <v>29634.48</v>
      </c>
      <c r="J84" s="34">
        <v>1400</v>
      </c>
      <c r="K84" s="31">
        <v>25200</v>
      </c>
      <c r="L84" s="34">
        <v>1600</v>
      </c>
      <c r="M84" s="31">
        <v>28800</v>
      </c>
    </row>
    <row r="85" spans="1:13" ht="15.75">
      <c r="A85" s="10">
        <v>81</v>
      </c>
      <c r="B85" s="11">
        <v>2503.6030000000001</v>
      </c>
      <c r="C85" s="12" t="s">
        <v>145</v>
      </c>
      <c r="D85" s="13">
        <v>2682</v>
      </c>
      <c r="E85" s="28" t="s">
        <v>7</v>
      </c>
      <c r="F85" s="34">
        <v>5.87</v>
      </c>
      <c r="G85" s="31">
        <f t="shared" si="3"/>
        <v>15743.34</v>
      </c>
      <c r="H85" s="34">
        <v>4.58</v>
      </c>
      <c r="I85" s="31">
        <v>12283.56</v>
      </c>
      <c r="J85" s="34">
        <v>4.2</v>
      </c>
      <c r="K85" s="31">
        <v>11264.4</v>
      </c>
      <c r="L85" s="34">
        <v>3.9</v>
      </c>
      <c r="M85" s="31">
        <v>10459.799999999999</v>
      </c>
    </row>
    <row r="86" spans="1:13" ht="15.75">
      <c r="A86" s="10">
        <v>82</v>
      </c>
      <c r="B86" s="11">
        <v>2503.6030000000001</v>
      </c>
      <c r="C86" s="12" t="s">
        <v>146</v>
      </c>
      <c r="D86" s="13">
        <v>172</v>
      </c>
      <c r="E86" s="28" t="s">
        <v>7</v>
      </c>
      <c r="F86" s="34">
        <v>98.6</v>
      </c>
      <c r="G86" s="31">
        <f t="shared" si="3"/>
        <v>16959.2</v>
      </c>
      <c r="H86" s="34">
        <v>117.22</v>
      </c>
      <c r="I86" s="31">
        <v>20161.84</v>
      </c>
      <c r="J86" s="34">
        <v>157</v>
      </c>
      <c r="K86" s="31">
        <v>27004</v>
      </c>
      <c r="L86" s="34">
        <v>185</v>
      </c>
      <c r="M86" s="31">
        <v>31820</v>
      </c>
    </row>
    <row r="87" spans="1:13" ht="15.75">
      <c r="A87" s="10">
        <v>83</v>
      </c>
      <c r="B87" s="11">
        <v>2504.6019999999999</v>
      </c>
      <c r="C87" s="12" t="s">
        <v>87</v>
      </c>
      <c r="D87" s="13">
        <v>3</v>
      </c>
      <c r="E87" s="28" t="s">
        <v>2</v>
      </c>
      <c r="F87" s="34">
        <v>325.42</v>
      </c>
      <c r="G87" s="31">
        <f t="shared" si="3"/>
        <v>976.26</v>
      </c>
      <c r="H87" s="34">
        <v>573.36</v>
      </c>
      <c r="I87" s="31">
        <v>1720.08</v>
      </c>
      <c r="J87" s="34">
        <v>232</v>
      </c>
      <c r="K87" s="31">
        <v>696</v>
      </c>
      <c r="L87" s="34">
        <v>750</v>
      </c>
      <c r="M87" s="31">
        <v>2250</v>
      </c>
    </row>
    <row r="88" spans="1:13" ht="15.75">
      <c r="A88" s="10">
        <v>84</v>
      </c>
      <c r="B88" s="11">
        <v>2504.6019999999999</v>
      </c>
      <c r="C88" s="12" t="s">
        <v>86</v>
      </c>
      <c r="D88" s="13">
        <v>1</v>
      </c>
      <c r="E88" s="28" t="s">
        <v>2</v>
      </c>
      <c r="F88" s="34">
        <v>1215.47</v>
      </c>
      <c r="G88" s="31">
        <f t="shared" si="3"/>
        <v>1215.47</v>
      </c>
      <c r="H88" s="34">
        <v>1343.32</v>
      </c>
      <c r="I88" s="31">
        <v>1343.32</v>
      </c>
      <c r="J88" s="34">
        <v>772</v>
      </c>
      <c r="K88" s="31">
        <v>772</v>
      </c>
      <c r="L88" s="34">
        <v>1650</v>
      </c>
      <c r="M88" s="31">
        <v>1650</v>
      </c>
    </row>
    <row r="89" spans="1:13" ht="15.75">
      <c r="A89" s="10">
        <v>85</v>
      </c>
      <c r="B89" s="11">
        <v>2504.6019999999999</v>
      </c>
      <c r="C89" s="12" t="s">
        <v>88</v>
      </c>
      <c r="D89" s="13">
        <v>1</v>
      </c>
      <c r="E89" s="28" t="s">
        <v>2</v>
      </c>
      <c r="F89" s="34">
        <v>2071.23</v>
      </c>
      <c r="G89" s="31">
        <f t="shared" si="3"/>
        <v>2071.23</v>
      </c>
      <c r="H89" s="34">
        <v>1514.14</v>
      </c>
      <c r="I89" s="31">
        <v>1514.14</v>
      </c>
      <c r="J89" s="34">
        <v>772</v>
      </c>
      <c r="K89" s="31">
        <v>772</v>
      </c>
      <c r="L89" s="34">
        <v>3900</v>
      </c>
      <c r="M89" s="31">
        <v>3900</v>
      </c>
    </row>
    <row r="90" spans="1:13" ht="15.75">
      <c r="A90" s="10">
        <v>86</v>
      </c>
      <c r="B90" s="11">
        <v>2504.6019999999999</v>
      </c>
      <c r="C90" s="12" t="s">
        <v>85</v>
      </c>
      <c r="D90" s="13">
        <v>10</v>
      </c>
      <c r="E90" s="28" t="s">
        <v>2</v>
      </c>
      <c r="F90" s="34">
        <v>2273.63</v>
      </c>
      <c r="G90" s="31">
        <f t="shared" si="3"/>
        <v>22736.300000000003</v>
      </c>
      <c r="H90" s="34">
        <v>3727.87</v>
      </c>
      <c r="I90" s="31">
        <v>37278.699999999997</v>
      </c>
      <c r="J90" s="34">
        <v>3000</v>
      </c>
      <c r="K90" s="31">
        <v>30000</v>
      </c>
      <c r="L90" s="34">
        <v>3750</v>
      </c>
      <c r="M90" s="31">
        <v>37500</v>
      </c>
    </row>
    <row r="91" spans="1:13" ht="15.75">
      <c r="A91" s="10">
        <v>87</v>
      </c>
      <c r="B91" s="11">
        <v>2504.6019999999999</v>
      </c>
      <c r="C91" s="12" t="s">
        <v>84</v>
      </c>
      <c r="D91" s="13">
        <v>1</v>
      </c>
      <c r="E91" s="28" t="s">
        <v>2</v>
      </c>
      <c r="F91" s="34">
        <v>7810.45</v>
      </c>
      <c r="G91" s="31">
        <f t="shared" si="3"/>
        <v>7810.45</v>
      </c>
      <c r="H91" s="34">
        <v>11503.43</v>
      </c>
      <c r="I91" s="31">
        <v>11503.43</v>
      </c>
      <c r="J91" s="34">
        <v>10000</v>
      </c>
      <c r="K91" s="31">
        <v>10000</v>
      </c>
      <c r="L91" s="34">
        <v>12000</v>
      </c>
      <c r="M91" s="31">
        <v>12000</v>
      </c>
    </row>
    <row r="92" spans="1:13" ht="15.75">
      <c r="A92" s="10">
        <v>88</v>
      </c>
      <c r="B92" s="11">
        <v>2504.6019999999999</v>
      </c>
      <c r="C92" s="12" t="s">
        <v>81</v>
      </c>
      <c r="D92" s="13">
        <v>3</v>
      </c>
      <c r="E92" s="28" t="s">
        <v>2</v>
      </c>
      <c r="F92" s="34">
        <v>9078.7199999999993</v>
      </c>
      <c r="G92" s="31">
        <f t="shared" si="3"/>
        <v>27236.159999999996</v>
      </c>
      <c r="H92" s="34">
        <v>8712.42</v>
      </c>
      <c r="I92" s="31">
        <v>26137.260000000002</v>
      </c>
      <c r="J92" s="34">
        <v>8400</v>
      </c>
      <c r="K92" s="31">
        <v>25200</v>
      </c>
      <c r="L92" s="34">
        <v>11000</v>
      </c>
      <c r="M92" s="31">
        <v>33000</v>
      </c>
    </row>
    <row r="93" spans="1:13" ht="15.75">
      <c r="A93" s="10">
        <v>89</v>
      </c>
      <c r="B93" s="11">
        <v>2504.6019999999999</v>
      </c>
      <c r="C93" s="12" t="s">
        <v>152</v>
      </c>
      <c r="D93" s="13">
        <v>1</v>
      </c>
      <c r="E93" s="28" t="s">
        <v>2</v>
      </c>
      <c r="F93" s="34">
        <v>3168.82</v>
      </c>
      <c r="G93" s="31">
        <f t="shared" si="3"/>
        <v>3168.82</v>
      </c>
      <c r="H93" s="34">
        <v>8047.93</v>
      </c>
      <c r="I93" s="31">
        <v>8047.93</v>
      </c>
      <c r="J93" s="34">
        <v>7300</v>
      </c>
      <c r="K93" s="31">
        <v>7300</v>
      </c>
      <c r="L93" s="34">
        <v>6000</v>
      </c>
      <c r="M93" s="31">
        <v>6000</v>
      </c>
    </row>
    <row r="94" spans="1:13" ht="15.75">
      <c r="A94" s="10">
        <v>90</v>
      </c>
      <c r="B94" s="11">
        <v>2504.6019999999999</v>
      </c>
      <c r="C94" s="12" t="s">
        <v>82</v>
      </c>
      <c r="D94" s="13">
        <v>9</v>
      </c>
      <c r="E94" s="28" t="s">
        <v>2</v>
      </c>
      <c r="F94" s="34">
        <v>2703.46</v>
      </c>
      <c r="G94" s="31">
        <f t="shared" si="3"/>
        <v>24331.14</v>
      </c>
      <c r="H94" s="34">
        <v>1646.98</v>
      </c>
      <c r="I94" s="31">
        <v>14822.82</v>
      </c>
      <c r="J94" s="34">
        <v>3400</v>
      </c>
      <c r="K94" s="31">
        <v>30600</v>
      </c>
      <c r="L94" s="34">
        <v>2000</v>
      </c>
      <c r="M94" s="31">
        <v>18000</v>
      </c>
    </row>
    <row r="95" spans="1:13" ht="15.75">
      <c r="A95" s="10">
        <v>91</v>
      </c>
      <c r="B95" s="11">
        <v>2504.6019999999999</v>
      </c>
      <c r="C95" s="12" t="s">
        <v>83</v>
      </c>
      <c r="D95" s="13">
        <v>1</v>
      </c>
      <c r="E95" s="28" t="s">
        <v>2</v>
      </c>
      <c r="F95" s="34">
        <v>3197.99</v>
      </c>
      <c r="G95" s="31">
        <f t="shared" si="3"/>
        <v>3197.99</v>
      </c>
      <c r="H95" s="34">
        <v>2183.31</v>
      </c>
      <c r="I95" s="31">
        <v>2183.31</v>
      </c>
      <c r="J95" s="34">
        <v>3900</v>
      </c>
      <c r="K95" s="31">
        <v>3900</v>
      </c>
      <c r="L95" s="34">
        <v>2500</v>
      </c>
      <c r="M95" s="31">
        <v>2500</v>
      </c>
    </row>
    <row r="96" spans="1:13" ht="15.75">
      <c r="A96" s="10">
        <v>92</v>
      </c>
      <c r="B96" s="11">
        <v>2504.6030000000001</v>
      </c>
      <c r="C96" s="12" t="s">
        <v>168</v>
      </c>
      <c r="D96" s="13">
        <v>1157</v>
      </c>
      <c r="E96" s="28" t="s">
        <v>7</v>
      </c>
      <c r="F96" s="34">
        <v>92.78</v>
      </c>
      <c r="G96" s="31">
        <f t="shared" si="3"/>
        <v>107346.46</v>
      </c>
      <c r="H96" s="34">
        <v>106.1</v>
      </c>
      <c r="I96" s="31">
        <v>122757.7</v>
      </c>
      <c r="J96" s="34">
        <v>115</v>
      </c>
      <c r="K96" s="31">
        <v>133055</v>
      </c>
      <c r="L96" s="34">
        <v>96</v>
      </c>
      <c r="M96" s="31">
        <v>111072</v>
      </c>
    </row>
    <row r="97" spans="1:13" ht="15.75">
      <c r="A97" s="10">
        <v>93</v>
      </c>
      <c r="B97" s="11">
        <v>2504.6030000000001</v>
      </c>
      <c r="C97" s="12" t="s">
        <v>169</v>
      </c>
      <c r="D97" s="13">
        <v>10</v>
      </c>
      <c r="E97" s="28" t="s">
        <v>7</v>
      </c>
      <c r="F97" s="34">
        <v>396.83</v>
      </c>
      <c r="G97" s="31">
        <f t="shared" si="3"/>
        <v>3968.2999999999997</v>
      </c>
      <c r="H97" s="34">
        <v>489.59</v>
      </c>
      <c r="I97" s="31">
        <v>4895.8999999999996</v>
      </c>
      <c r="J97" s="34">
        <v>688</v>
      </c>
      <c r="K97" s="31">
        <v>6880</v>
      </c>
      <c r="L97" s="34">
        <v>1100</v>
      </c>
      <c r="M97" s="31">
        <v>11000</v>
      </c>
    </row>
    <row r="98" spans="1:13" ht="15.75">
      <c r="A98" s="10">
        <v>94</v>
      </c>
      <c r="B98" s="11">
        <v>2504.6030000000001</v>
      </c>
      <c r="C98" s="12" t="s">
        <v>89</v>
      </c>
      <c r="D98" s="13">
        <v>12</v>
      </c>
      <c r="E98" s="28" t="s">
        <v>7</v>
      </c>
      <c r="F98" s="34">
        <v>244.79</v>
      </c>
      <c r="G98" s="31">
        <f t="shared" si="3"/>
        <v>2937.48</v>
      </c>
      <c r="H98" s="34">
        <v>160.69999999999999</v>
      </c>
      <c r="I98" s="31">
        <v>1928.3999999999999</v>
      </c>
      <c r="J98" s="34">
        <v>84</v>
      </c>
      <c r="K98" s="31">
        <v>1008</v>
      </c>
      <c r="L98" s="34">
        <v>155</v>
      </c>
      <c r="M98" s="31">
        <v>1860</v>
      </c>
    </row>
    <row r="99" spans="1:13" ht="15.75">
      <c r="A99" s="10">
        <v>95</v>
      </c>
      <c r="B99" s="11">
        <v>2504.6030000000001</v>
      </c>
      <c r="C99" s="12" t="s">
        <v>90</v>
      </c>
      <c r="D99" s="13">
        <v>13</v>
      </c>
      <c r="E99" s="28" t="s">
        <v>7</v>
      </c>
      <c r="F99" s="34">
        <v>231.65</v>
      </c>
      <c r="G99" s="31">
        <f t="shared" si="3"/>
        <v>3011.4500000000003</v>
      </c>
      <c r="H99" s="34">
        <v>211.18</v>
      </c>
      <c r="I99" s="31">
        <v>2745.34</v>
      </c>
      <c r="J99" s="34">
        <v>111</v>
      </c>
      <c r="K99" s="31">
        <v>1443</v>
      </c>
      <c r="L99" s="34">
        <v>175</v>
      </c>
      <c r="M99" s="31">
        <v>2275</v>
      </c>
    </row>
    <row r="100" spans="1:13" ht="15.75">
      <c r="A100" s="10">
        <v>96</v>
      </c>
      <c r="B100" s="11">
        <v>2504.6030000000001</v>
      </c>
      <c r="C100" s="12" t="s">
        <v>153</v>
      </c>
      <c r="D100" s="13">
        <v>1132</v>
      </c>
      <c r="E100" s="28" t="s">
        <v>7</v>
      </c>
      <c r="F100" s="34">
        <v>4.4800000000000004</v>
      </c>
      <c r="G100" s="31">
        <f t="shared" si="3"/>
        <v>5071.3600000000006</v>
      </c>
      <c r="H100" s="34">
        <v>23.51</v>
      </c>
      <c r="I100" s="31">
        <v>26613.320000000003</v>
      </c>
      <c r="J100" s="34">
        <v>10.5</v>
      </c>
      <c r="K100" s="31">
        <v>11886</v>
      </c>
      <c r="L100" s="34">
        <v>10</v>
      </c>
      <c r="M100" s="31">
        <v>11320</v>
      </c>
    </row>
    <row r="101" spans="1:13" ht="15.75">
      <c r="A101" s="10">
        <v>97</v>
      </c>
      <c r="B101" s="11">
        <v>2504.6039999999998</v>
      </c>
      <c r="C101" s="12" t="s">
        <v>154</v>
      </c>
      <c r="D101" s="13">
        <v>128</v>
      </c>
      <c r="E101" s="28" t="s">
        <v>15</v>
      </c>
      <c r="F101" s="34">
        <v>52.63</v>
      </c>
      <c r="G101" s="31">
        <f t="shared" si="3"/>
        <v>6736.64</v>
      </c>
      <c r="H101" s="34">
        <v>44.43</v>
      </c>
      <c r="I101" s="31">
        <v>5687.04</v>
      </c>
      <c r="J101" s="34">
        <v>40</v>
      </c>
      <c r="K101" s="31">
        <v>5120</v>
      </c>
      <c r="L101" s="34">
        <v>150</v>
      </c>
      <c r="M101" s="31">
        <v>19200</v>
      </c>
    </row>
    <row r="102" spans="1:13" ht="15.75">
      <c r="A102" s="10">
        <v>98</v>
      </c>
      <c r="B102" s="11">
        <v>2504.6080000000002</v>
      </c>
      <c r="C102" s="12" t="s">
        <v>150</v>
      </c>
      <c r="D102" s="13">
        <v>1710</v>
      </c>
      <c r="E102" s="28" t="s">
        <v>21</v>
      </c>
      <c r="F102" s="34">
        <v>14.94</v>
      </c>
      <c r="G102" s="31">
        <f t="shared" si="3"/>
        <v>25547.399999999998</v>
      </c>
      <c r="H102" s="34">
        <v>12.88</v>
      </c>
      <c r="I102" s="31">
        <v>22024.800000000003</v>
      </c>
      <c r="J102" s="34">
        <v>21.5</v>
      </c>
      <c r="K102" s="31">
        <v>36765</v>
      </c>
      <c r="L102" s="34">
        <v>13.5</v>
      </c>
      <c r="M102" s="31">
        <v>23085</v>
      </c>
    </row>
    <row r="103" spans="1:13" ht="15.75">
      <c r="A103" s="10">
        <v>99</v>
      </c>
      <c r="B103" s="11">
        <v>2506.502</v>
      </c>
      <c r="C103" s="12" t="s">
        <v>129</v>
      </c>
      <c r="D103" s="13">
        <v>11</v>
      </c>
      <c r="E103" s="28" t="s">
        <v>2</v>
      </c>
      <c r="F103" s="34">
        <v>1804.81</v>
      </c>
      <c r="G103" s="31">
        <f t="shared" si="3"/>
        <v>19852.91</v>
      </c>
      <c r="H103" s="34">
        <v>1066.95</v>
      </c>
      <c r="I103" s="31">
        <v>11736.45</v>
      </c>
      <c r="J103" s="34">
        <v>987</v>
      </c>
      <c r="K103" s="31">
        <v>10857</v>
      </c>
      <c r="L103" s="34">
        <v>750</v>
      </c>
      <c r="M103" s="31">
        <v>8250</v>
      </c>
    </row>
    <row r="104" spans="1:13" ht="15.75">
      <c r="A104" s="10">
        <v>100</v>
      </c>
      <c r="B104" s="11">
        <v>2506.502</v>
      </c>
      <c r="C104" s="12" t="s">
        <v>91</v>
      </c>
      <c r="D104" s="13">
        <v>11</v>
      </c>
      <c r="E104" s="28" t="s">
        <v>2</v>
      </c>
      <c r="F104" s="34">
        <v>978.55</v>
      </c>
      <c r="G104" s="31">
        <f t="shared" si="3"/>
        <v>10764.05</v>
      </c>
      <c r="H104" s="34">
        <v>1066.95</v>
      </c>
      <c r="I104" s="31">
        <v>11736.45</v>
      </c>
      <c r="J104" s="34">
        <v>362</v>
      </c>
      <c r="K104" s="31">
        <v>3982</v>
      </c>
      <c r="L104" s="34">
        <v>750</v>
      </c>
      <c r="M104" s="31">
        <v>8250</v>
      </c>
    </row>
    <row r="105" spans="1:13" ht="15.75">
      <c r="A105" s="10">
        <v>101</v>
      </c>
      <c r="B105" s="11">
        <v>2506.6019999999999</v>
      </c>
      <c r="C105" s="12" t="s">
        <v>151</v>
      </c>
      <c r="D105" s="13">
        <v>9</v>
      </c>
      <c r="E105" s="28" t="s">
        <v>2</v>
      </c>
      <c r="F105" s="34">
        <v>5026.7299999999996</v>
      </c>
      <c r="G105" s="31">
        <f t="shared" si="3"/>
        <v>45240.569999999992</v>
      </c>
      <c r="H105" s="34">
        <v>3861.11</v>
      </c>
      <c r="I105" s="31">
        <v>34749.99</v>
      </c>
      <c r="J105" s="34">
        <v>6700</v>
      </c>
      <c r="K105" s="31">
        <v>60300</v>
      </c>
      <c r="L105" s="34">
        <v>10500</v>
      </c>
      <c r="M105" s="31">
        <v>94500</v>
      </c>
    </row>
    <row r="106" spans="1:13" ht="15.75">
      <c r="A106" s="10">
        <v>102</v>
      </c>
      <c r="B106" s="11">
        <v>2506.6019999999999</v>
      </c>
      <c r="C106" s="12" t="s">
        <v>140</v>
      </c>
      <c r="D106" s="13">
        <v>27</v>
      </c>
      <c r="E106" s="28" t="s">
        <v>2</v>
      </c>
      <c r="F106" s="34">
        <v>5227.67</v>
      </c>
      <c r="G106" s="31">
        <f t="shared" si="3"/>
        <v>141147.09</v>
      </c>
      <c r="H106" s="34">
        <v>5470.23</v>
      </c>
      <c r="I106" s="31">
        <v>147696.21</v>
      </c>
      <c r="J106" s="34">
        <v>4900</v>
      </c>
      <c r="K106" s="31">
        <v>132300</v>
      </c>
      <c r="L106" s="34">
        <v>6100</v>
      </c>
      <c r="M106" s="31">
        <v>164700</v>
      </c>
    </row>
    <row r="107" spans="1:13" ht="15.75">
      <c r="A107" s="10">
        <v>103</v>
      </c>
      <c r="B107" s="11">
        <v>2506.6019999999999</v>
      </c>
      <c r="C107" s="12" t="s">
        <v>141</v>
      </c>
      <c r="D107" s="13">
        <v>9</v>
      </c>
      <c r="E107" s="28" t="s">
        <v>2</v>
      </c>
      <c r="F107" s="34">
        <v>3769.79</v>
      </c>
      <c r="G107" s="31">
        <f t="shared" si="3"/>
        <v>33928.11</v>
      </c>
      <c r="H107" s="34">
        <v>5472.91</v>
      </c>
      <c r="I107" s="31">
        <v>49256.19</v>
      </c>
      <c r="J107" s="34">
        <v>3900</v>
      </c>
      <c r="K107" s="31">
        <v>35100</v>
      </c>
      <c r="L107" s="34">
        <v>6500</v>
      </c>
      <c r="M107" s="31">
        <v>58500</v>
      </c>
    </row>
    <row r="108" spans="1:13" ht="15.75">
      <c r="A108" s="10">
        <v>104</v>
      </c>
      <c r="B108" s="11">
        <v>2506.6019999999999</v>
      </c>
      <c r="C108" s="12" t="s">
        <v>142</v>
      </c>
      <c r="D108" s="13">
        <v>9</v>
      </c>
      <c r="E108" s="28" t="s">
        <v>2</v>
      </c>
      <c r="F108" s="34">
        <v>6399.92</v>
      </c>
      <c r="G108" s="31">
        <f t="shared" si="3"/>
        <v>57599.28</v>
      </c>
      <c r="H108" s="34">
        <v>7860.04</v>
      </c>
      <c r="I108" s="31">
        <v>70740.36</v>
      </c>
      <c r="J108" s="34">
        <v>8500</v>
      </c>
      <c r="K108" s="31">
        <v>76500</v>
      </c>
      <c r="L108" s="34">
        <v>10000</v>
      </c>
      <c r="M108" s="31">
        <v>90000</v>
      </c>
    </row>
    <row r="109" spans="1:13" ht="15.75">
      <c r="A109" s="10">
        <v>105</v>
      </c>
      <c r="B109" s="11">
        <v>2521.518</v>
      </c>
      <c r="C109" s="12" t="s">
        <v>26</v>
      </c>
      <c r="D109" s="13">
        <v>15166</v>
      </c>
      <c r="E109" s="28" t="s">
        <v>6</v>
      </c>
      <c r="F109" s="34">
        <v>7.04</v>
      </c>
      <c r="G109" s="31">
        <f t="shared" si="3"/>
        <v>106768.64</v>
      </c>
      <c r="H109" s="34">
        <v>5.71</v>
      </c>
      <c r="I109" s="31">
        <v>86597.86</v>
      </c>
      <c r="J109" s="34">
        <v>9.3000000000000007</v>
      </c>
      <c r="K109" s="31">
        <v>141043.80000000002</v>
      </c>
      <c r="L109" s="34">
        <v>7.75</v>
      </c>
      <c r="M109" s="31">
        <v>117536.5</v>
      </c>
    </row>
    <row r="110" spans="1:13" ht="15.75">
      <c r="A110" s="10">
        <v>106</v>
      </c>
      <c r="B110" s="11">
        <v>2521.518</v>
      </c>
      <c r="C110" s="12" t="s">
        <v>93</v>
      </c>
      <c r="D110" s="13">
        <v>3801</v>
      </c>
      <c r="E110" s="28" t="s">
        <v>6</v>
      </c>
      <c r="F110" s="34">
        <v>15.36</v>
      </c>
      <c r="G110" s="31">
        <f t="shared" si="3"/>
        <v>58383.360000000001</v>
      </c>
      <c r="H110" s="34">
        <v>15.9</v>
      </c>
      <c r="I110" s="31">
        <v>60435.9</v>
      </c>
      <c r="J110" s="34">
        <v>19.5</v>
      </c>
      <c r="K110" s="31">
        <v>74119.5</v>
      </c>
      <c r="L110" s="34">
        <v>15</v>
      </c>
      <c r="M110" s="31">
        <v>57015</v>
      </c>
    </row>
    <row r="111" spans="1:13" ht="31.5">
      <c r="A111" s="10">
        <v>107</v>
      </c>
      <c r="B111" s="11">
        <v>2531.5030000000002</v>
      </c>
      <c r="C111" s="12" t="s">
        <v>20</v>
      </c>
      <c r="D111" s="13">
        <v>160</v>
      </c>
      <c r="E111" s="28" t="s">
        <v>7</v>
      </c>
      <c r="F111" s="34">
        <v>34.85</v>
      </c>
      <c r="G111" s="31">
        <f t="shared" si="3"/>
        <v>5576</v>
      </c>
      <c r="H111" s="34">
        <v>32.01</v>
      </c>
      <c r="I111" s="31">
        <v>5121.5999999999995</v>
      </c>
      <c r="J111" s="34">
        <v>53</v>
      </c>
      <c r="K111" s="31">
        <v>8480</v>
      </c>
      <c r="L111" s="34">
        <v>35</v>
      </c>
      <c r="M111" s="31">
        <v>5600</v>
      </c>
    </row>
    <row r="112" spans="1:13" ht="31.5">
      <c r="A112" s="10">
        <v>108</v>
      </c>
      <c r="B112" s="11">
        <v>2531.5030000000002</v>
      </c>
      <c r="C112" s="12" t="s">
        <v>29</v>
      </c>
      <c r="D112" s="13">
        <v>4148</v>
      </c>
      <c r="E112" s="28" t="s">
        <v>7</v>
      </c>
      <c r="F112" s="34">
        <v>30.38</v>
      </c>
      <c r="G112" s="31">
        <f t="shared" si="3"/>
        <v>126016.23999999999</v>
      </c>
      <c r="H112" s="34">
        <v>25.39</v>
      </c>
      <c r="I112" s="31">
        <v>105317.72</v>
      </c>
      <c r="J112" s="34">
        <v>31</v>
      </c>
      <c r="K112" s="31">
        <v>128588</v>
      </c>
      <c r="L112" s="34">
        <v>30</v>
      </c>
      <c r="M112" s="31">
        <v>124440</v>
      </c>
    </row>
    <row r="113" spans="1:13" ht="15.75">
      <c r="A113" s="10">
        <v>109</v>
      </c>
      <c r="B113" s="11">
        <v>2531.5030000000002</v>
      </c>
      <c r="C113" s="12" t="s">
        <v>94</v>
      </c>
      <c r="D113" s="13">
        <v>911</v>
      </c>
      <c r="E113" s="28" t="s">
        <v>7</v>
      </c>
      <c r="F113" s="34">
        <v>26.14</v>
      </c>
      <c r="G113" s="31">
        <f t="shared" si="3"/>
        <v>23813.54</v>
      </c>
      <c r="H113" s="34">
        <v>36.119999999999997</v>
      </c>
      <c r="I113" s="31">
        <v>32905.32</v>
      </c>
      <c r="J113" s="34">
        <v>53</v>
      </c>
      <c r="K113" s="31">
        <v>48283</v>
      </c>
      <c r="L113" s="34">
        <v>40</v>
      </c>
      <c r="M113" s="31">
        <v>36440</v>
      </c>
    </row>
    <row r="114" spans="1:13" ht="15.75">
      <c r="A114" s="10">
        <v>110</v>
      </c>
      <c r="B114" s="11">
        <v>2531.5039999999999</v>
      </c>
      <c r="C114" s="12" t="s">
        <v>28</v>
      </c>
      <c r="D114" s="13">
        <v>261</v>
      </c>
      <c r="E114" s="28" t="s">
        <v>15</v>
      </c>
      <c r="F114" s="34">
        <v>126</v>
      </c>
      <c r="G114" s="31">
        <f t="shared" si="3"/>
        <v>32886</v>
      </c>
      <c r="H114" s="34">
        <v>118.6</v>
      </c>
      <c r="I114" s="31">
        <v>30954.6</v>
      </c>
      <c r="J114" s="34">
        <v>137</v>
      </c>
      <c r="K114" s="31">
        <v>35757</v>
      </c>
      <c r="L114" s="34">
        <v>120</v>
      </c>
      <c r="M114" s="31">
        <v>31320</v>
      </c>
    </row>
    <row r="115" spans="1:13" ht="15.75">
      <c r="A115" s="10">
        <v>111</v>
      </c>
      <c r="B115" s="11">
        <v>2531.6030000000001</v>
      </c>
      <c r="C115" s="12" t="s">
        <v>95</v>
      </c>
      <c r="D115" s="13">
        <v>51</v>
      </c>
      <c r="E115" s="28" t="s">
        <v>7</v>
      </c>
      <c r="F115" s="34">
        <v>63.84</v>
      </c>
      <c r="G115" s="31">
        <f t="shared" si="3"/>
        <v>3255.84</v>
      </c>
      <c r="H115" s="34">
        <v>40.49</v>
      </c>
      <c r="I115" s="31">
        <v>2064.9900000000002</v>
      </c>
      <c r="J115" s="34">
        <v>60</v>
      </c>
      <c r="K115" s="31">
        <v>3060</v>
      </c>
      <c r="L115" s="34">
        <v>65</v>
      </c>
      <c r="M115" s="31">
        <v>3315</v>
      </c>
    </row>
    <row r="116" spans="1:13" ht="15.75">
      <c r="A116" s="10">
        <v>112</v>
      </c>
      <c r="B116" s="11">
        <v>2531.6039999999998</v>
      </c>
      <c r="C116" s="12" t="s">
        <v>96</v>
      </c>
      <c r="D116" s="13">
        <v>60</v>
      </c>
      <c r="E116" s="28" t="s">
        <v>15</v>
      </c>
      <c r="F116" s="34">
        <v>140.63</v>
      </c>
      <c r="G116" s="31">
        <f t="shared" si="3"/>
        <v>8437.7999999999993</v>
      </c>
      <c r="H116" s="34">
        <v>102.38</v>
      </c>
      <c r="I116" s="31">
        <v>6142.7999999999993</v>
      </c>
      <c r="J116" s="34">
        <v>170</v>
      </c>
      <c r="K116" s="31">
        <v>10200</v>
      </c>
      <c r="L116" s="34">
        <v>150</v>
      </c>
      <c r="M116" s="31">
        <v>9000</v>
      </c>
    </row>
    <row r="117" spans="1:13" ht="15.75">
      <c r="A117" s="10">
        <v>113</v>
      </c>
      <c r="B117" s="11">
        <v>2531.6179999999999</v>
      </c>
      <c r="C117" s="12" t="s">
        <v>18</v>
      </c>
      <c r="D117" s="13">
        <v>511</v>
      </c>
      <c r="E117" s="28" t="s">
        <v>6</v>
      </c>
      <c r="F117" s="34">
        <v>68.7</v>
      </c>
      <c r="G117" s="31">
        <f t="shared" si="3"/>
        <v>35105.700000000004</v>
      </c>
      <c r="H117" s="34">
        <v>55.48</v>
      </c>
      <c r="I117" s="31">
        <v>28350.28</v>
      </c>
      <c r="J117" s="34">
        <v>81</v>
      </c>
      <c r="K117" s="31">
        <v>41391</v>
      </c>
      <c r="L117" s="34">
        <v>60</v>
      </c>
      <c r="M117" s="31">
        <v>30660</v>
      </c>
    </row>
    <row r="118" spans="1:13" ht="15.75">
      <c r="A118" s="10">
        <v>114</v>
      </c>
      <c r="B118" s="11">
        <v>2545.502</v>
      </c>
      <c r="C118" s="12" t="s">
        <v>97</v>
      </c>
      <c r="D118" s="13">
        <v>16</v>
      </c>
      <c r="E118" s="28" t="s">
        <v>2</v>
      </c>
      <c r="F118" s="34">
        <v>5010.5</v>
      </c>
      <c r="G118" s="31">
        <f t="shared" si="3"/>
        <v>80168</v>
      </c>
      <c r="H118" s="34">
        <v>4054.41</v>
      </c>
      <c r="I118" s="31">
        <v>64870.559999999998</v>
      </c>
      <c r="J118" s="34">
        <v>2700</v>
      </c>
      <c r="K118" s="31">
        <v>43200</v>
      </c>
      <c r="L118" s="34">
        <v>4000</v>
      </c>
      <c r="M118" s="31">
        <v>64000</v>
      </c>
    </row>
    <row r="119" spans="1:13" ht="15.75">
      <c r="A119" s="10">
        <v>115</v>
      </c>
      <c r="B119" s="11">
        <v>2545.502</v>
      </c>
      <c r="C119" s="12" t="s">
        <v>144</v>
      </c>
      <c r="D119" s="13">
        <v>16</v>
      </c>
      <c r="E119" s="28" t="s">
        <v>2</v>
      </c>
      <c r="F119" s="34">
        <v>3679.08</v>
      </c>
      <c r="G119" s="31">
        <f t="shared" si="3"/>
        <v>58865.279999999999</v>
      </c>
      <c r="H119" s="34">
        <v>2528.67</v>
      </c>
      <c r="I119" s="31">
        <v>40458.720000000001</v>
      </c>
      <c r="J119" s="34">
        <v>3000</v>
      </c>
      <c r="K119" s="31">
        <v>48000</v>
      </c>
      <c r="L119" s="34">
        <v>2450</v>
      </c>
      <c r="M119" s="31">
        <v>39200</v>
      </c>
    </row>
    <row r="120" spans="1:13" ht="15.75">
      <c r="A120" s="10">
        <v>116</v>
      </c>
      <c r="B120" s="11">
        <v>2545.5030000000002</v>
      </c>
      <c r="C120" s="12" t="s">
        <v>102</v>
      </c>
      <c r="D120" s="13">
        <v>10185</v>
      </c>
      <c r="E120" s="28" t="s">
        <v>7</v>
      </c>
      <c r="F120" s="34">
        <v>3.14</v>
      </c>
      <c r="G120" s="31">
        <f t="shared" si="3"/>
        <v>31980.9</v>
      </c>
      <c r="H120" s="34">
        <v>2.67</v>
      </c>
      <c r="I120" s="31">
        <v>27193.95</v>
      </c>
      <c r="J120" s="34">
        <v>2</v>
      </c>
      <c r="K120" s="31">
        <v>20370</v>
      </c>
      <c r="L120" s="34">
        <v>2.6</v>
      </c>
      <c r="M120" s="31">
        <v>26481</v>
      </c>
    </row>
    <row r="121" spans="1:13" ht="15.75">
      <c r="A121" s="10">
        <v>117</v>
      </c>
      <c r="B121" s="11">
        <v>2545.5030000000002</v>
      </c>
      <c r="C121" s="12" t="s">
        <v>103</v>
      </c>
      <c r="D121" s="13">
        <v>3395</v>
      </c>
      <c r="E121" s="28" t="s">
        <v>7</v>
      </c>
      <c r="F121" s="34">
        <v>2.4</v>
      </c>
      <c r="G121" s="31">
        <f t="shared" si="3"/>
        <v>8148</v>
      </c>
      <c r="H121" s="34">
        <v>1.92</v>
      </c>
      <c r="I121" s="31">
        <v>6518.4</v>
      </c>
      <c r="J121" s="34">
        <v>1.75</v>
      </c>
      <c r="K121" s="31">
        <v>5941.25</v>
      </c>
      <c r="L121" s="34">
        <v>1.9</v>
      </c>
      <c r="M121" s="31">
        <v>6450.5</v>
      </c>
    </row>
    <row r="122" spans="1:13" ht="15.75">
      <c r="A122" s="10">
        <v>118</v>
      </c>
      <c r="B122" s="11">
        <v>2545.6019999999999</v>
      </c>
      <c r="C122" s="12" t="s">
        <v>98</v>
      </c>
      <c r="D122" s="13">
        <v>16</v>
      </c>
      <c r="E122" s="28" t="s">
        <v>2</v>
      </c>
      <c r="F122" s="34">
        <v>1729.51</v>
      </c>
      <c r="G122" s="31">
        <f t="shared" si="3"/>
        <v>27672.16</v>
      </c>
      <c r="H122" s="34">
        <v>1563.08</v>
      </c>
      <c r="I122" s="31">
        <v>25009.279999999999</v>
      </c>
      <c r="J122" s="34">
        <v>1200</v>
      </c>
      <c r="K122" s="31">
        <v>19200</v>
      </c>
      <c r="L122" s="34">
        <v>1525</v>
      </c>
      <c r="M122" s="31">
        <v>24400</v>
      </c>
    </row>
    <row r="123" spans="1:13" ht="15.75">
      <c r="A123" s="10">
        <v>119</v>
      </c>
      <c r="B123" s="11">
        <v>2545.6019999999999</v>
      </c>
      <c r="C123" s="12" t="s">
        <v>143</v>
      </c>
      <c r="D123" s="13">
        <v>1</v>
      </c>
      <c r="E123" s="28" t="s">
        <v>2</v>
      </c>
      <c r="F123" s="34">
        <v>33589.47</v>
      </c>
      <c r="G123" s="31">
        <f t="shared" si="3"/>
        <v>33589.47</v>
      </c>
      <c r="H123" s="34">
        <v>32542</v>
      </c>
      <c r="I123" s="31">
        <v>32542</v>
      </c>
      <c r="J123" s="34">
        <v>23000</v>
      </c>
      <c r="K123" s="31">
        <v>23000</v>
      </c>
      <c r="L123" s="34">
        <v>32000</v>
      </c>
      <c r="M123" s="31">
        <v>32000</v>
      </c>
    </row>
    <row r="124" spans="1:13" ht="15.75">
      <c r="A124" s="10">
        <v>120</v>
      </c>
      <c r="B124" s="11">
        <v>2550.502</v>
      </c>
      <c r="C124" s="12" t="s">
        <v>99</v>
      </c>
      <c r="D124" s="13">
        <v>8</v>
      </c>
      <c r="E124" s="28" t="s">
        <v>2</v>
      </c>
      <c r="F124" s="34">
        <v>1038.3699999999999</v>
      </c>
      <c r="G124" s="31">
        <f t="shared" si="3"/>
        <v>8306.9599999999991</v>
      </c>
      <c r="H124" s="34">
        <v>1867.16</v>
      </c>
      <c r="I124" s="31">
        <v>14937.28</v>
      </c>
      <c r="J124" s="34">
        <v>2100</v>
      </c>
      <c r="K124" s="31">
        <v>16800</v>
      </c>
      <c r="L124" s="34">
        <v>1850</v>
      </c>
      <c r="M124" s="31">
        <v>14800</v>
      </c>
    </row>
    <row r="125" spans="1:13" ht="15.75">
      <c r="A125" s="10">
        <v>121</v>
      </c>
      <c r="B125" s="11">
        <v>2550.5030000000002</v>
      </c>
      <c r="C125" s="12" t="s">
        <v>100</v>
      </c>
      <c r="D125" s="13">
        <v>3020</v>
      </c>
      <c r="E125" s="28" t="s">
        <v>7</v>
      </c>
      <c r="F125" s="34">
        <v>6.75</v>
      </c>
      <c r="G125" s="31">
        <f t="shared" si="3"/>
        <v>20385</v>
      </c>
      <c r="H125" s="34">
        <v>11.31</v>
      </c>
      <c r="I125" s="31">
        <v>34156.200000000004</v>
      </c>
      <c r="J125" s="34">
        <v>7.8</v>
      </c>
      <c r="K125" s="31">
        <v>23556</v>
      </c>
      <c r="L125" s="34">
        <v>11</v>
      </c>
      <c r="M125" s="31">
        <v>33220</v>
      </c>
    </row>
    <row r="126" spans="1:13" ht="15.75">
      <c r="A126" s="10">
        <v>122</v>
      </c>
      <c r="B126" s="11">
        <v>2550.5030000000002</v>
      </c>
      <c r="C126" s="12" t="s">
        <v>101</v>
      </c>
      <c r="D126" s="13">
        <v>375</v>
      </c>
      <c r="E126" s="28" t="s">
        <v>7</v>
      </c>
      <c r="F126" s="34">
        <v>9.86</v>
      </c>
      <c r="G126" s="31">
        <f t="shared" si="3"/>
        <v>3697.5</v>
      </c>
      <c r="H126" s="34">
        <v>12.8</v>
      </c>
      <c r="I126" s="31">
        <v>4800</v>
      </c>
      <c r="J126" s="34">
        <v>17</v>
      </c>
      <c r="K126" s="31">
        <v>6375</v>
      </c>
      <c r="L126" s="34">
        <v>12.5</v>
      </c>
      <c r="M126" s="31">
        <v>4687.5</v>
      </c>
    </row>
    <row r="127" spans="1:13" ht="15.75">
      <c r="A127" s="10">
        <v>123</v>
      </c>
      <c r="B127" s="11">
        <v>2557.5030000000002</v>
      </c>
      <c r="C127" s="12" t="s">
        <v>104</v>
      </c>
      <c r="D127" s="13">
        <v>11</v>
      </c>
      <c r="E127" s="28" t="s">
        <v>7</v>
      </c>
      <c r="F127" s="34">
        <v>66.349999999999994</v>
      </c>
      <c r="G127" s="31">
        <f t="shared" si="3"/>
        <v>729.84999999999991</v>
      </c>
      <c r="H127" s="34">
        <v>64.02</v>
      </c>
      <c r="I127" s="31">
        <v>704.21999999999991</v>
      </c>
      <c r="J127" s="34">
        <v>68</v>
      </c>
      <c r="K127" s="31">
        <v>748</v>
      </c>
      <c r="L127" s="34">
        <v>125</v>
      </c>
      <c r="M127" s="31">
        <v>1375</v>
      </c>
    </row>
    <row r="128" spans="1:13" ht="15.75">
      <c r="A128" s="10">
        <v>124</v>
      </c>
      <c r="B128" s="11">
        <v>2563.6010000000001</v>
      </c>
      <c r="C128" s="12" t="s">
        <v>19</v>
      </c>
      <c r="D128" s="13">
        <v>1</v>
      </c>
      <c r="E128" s="28" t="s">
        <v>1</v>
      </c>
      <c r="F128" s="34">
        <v>44785.97</v>
      </c>
      <c r="G128" s="31">
        <f t="shared" si="3"/>
        <v>44785.97</v>
      </c>
      <c r="H128" s="34">
        <v>21872.49</v>
      </c>
      <c r="I128" s="31">
        <v>21872.49</v>
      </c>
      <c r="J128" s="34">
        <v>23300</v>
      </c>
      <c r="K128" s="31">
        <v>23300</v>
      </c>
      <c r="L128" s="34">
        <v>22000</v>
      </c>
      <c r="M128" s="31">
        <v>22000</v>
      </c>
    </row>
    <row r="129" spans="1:13" ht="15.75">
      <c r="A129" s="10">
        <v>125</v>
      </c>
      <c r="B129" s="11">
        <v>2564.502</v>
      </c>
      <c r="C129" s="12" t="s">
        <v>107</v>
      </c>
      <c r="D129" s="13">
        <v>2</v>
      </c>
      <c r="E129" s="28" t="s">
        <v>2</v>
      </c>
      <c r="F129" s="34">
        <v>193.52</v>
      </c>
      <c r="G129" s="31">
        <f t="shared" si="3"/>
        <v>387.04</v>
      </c>
      <c r="H129" s="34">
        <v>186.71</v>
      </c>
      <c r="I129" s="31">
        <v>373.42</v>
      </c>
      <c r="J129" s="34">
        <v>200</v>
      </c>
      <c r="K129" s="31">
        <v>400</v>
      </c>
      <c r="L129" s="34">
        <v>185</v>
      </c>
      <c r="M129" s="31">
        <v>370</v>
      </c>
    </row>
    <row r="130" spans="1:13" ht="15.75">
      <c r="A130" s="10">
        <v>126</v>
      </c>
      <c r="B130" s="11">
        <v>2564.502</v>
      </c>
      <c r="C130" s="12" t="s">
        <v>105</v>
      </c>
      <c r="D130" s="13">
        <v>2</v>
      </c>
      <c r="E130" s="28" t="s">
        <v>2</v>
      </c>
      <c r="F130" s="34">
        <v>105.06</v>
      </c>
      <c r="G130" s="31">
        <f t="shared" si="3"/>
        <v>210.12</v>
      </c>
      <c r="H130" s="34">
        <v>101.36</v>
      </c>
      <c r="I130" s="31">
        <v>202.72</v>
      </c>
      <c r="J130" s="34">
        <v>108</v>
      </c>
      <c r="K130" s="31">
        <v>216</v>
      </c>
      <c r="L130" s="34">
        <v>100</v>
      </c>
      <c r="M130" s="31">
        <v>200</v>
      </c>
    </row>
    <row r="131" spans="1:13" ht="15.75">
      <c r="A131" s="10">
        <v>127</v>
      </c>
      <c r="B131" s="11">
        <v>2564.6019999999999</v>
      </c>
      <c r="C131" s="12" t="s">
        <v>108</v>
      </c>
      <c r="D131" s="13">
        <v>1</v>
      </c>
      <c r="E131" s="28" t="s">
        <v>2</v>
      </c>
      <c r="F131" s="34">
        <v>165.88</v>
      </c>
      <c r="G131" s="31">
        <f t="shared" si="3"/>
        <v>165.88</v>
      </c>
      <c r="H131" s="34">
        <v>160.05000000000001</v>
      </c>
      <c r="I131" s="31">
        <v>160.05000000000001</v>
      </c>
      <c r="J131" s="34">
        <v>170</v>
      </c>
      <c r="K131" s="31">
        <v>170</v>
      </c>
      <c r="L131" s="34">
        <v>160</v>
      </c>
      <c r="M131" s="31">
        <v>160</v>
      </c>
    </row>
    <row r="132" spans="1:13" ht="15.75">
      <c r="A132" s="10">
        <v>128</v>
      </c>
      <c r="B132" s="11">
        <v>2564.6019999999999</v>
      </c>
      <c r="C132" s="12" t="s">
        <v>109</v>
      </c>
      <c r="D132" s="13">
        <v>2</v>
      </c>
      <c r="E132" s="28" t="s">
        <v>2</v>
      </c>
      <c r="F132" s="34">
        <v>127.18</v>
      </c>
      <c r="G132" s="31">
        <f t="shared" si="3"/>
        <v>254.36</v>
      </c>
      <c r="H132" s="34">
        <v>122.7</v>
      </c>
      <c r="I132" s="31">
        <v>245.4</v>
      </c>
      <c r="J132" s="34">
        <v>130</v>
      </c>
      <c r="K132" s="31">
        <v>260</v>
      </c>
      <c r="L132" s="34">
        <v>125</v>
      </c>
      <c r="M132" s="31">
        <v>250</v>
      </c>
    </row>
    <row r="133" spans="1:13" ht="15.75">
      <c r="A133" s="10">
        <v>129</v>
      </c>
      <c r="B133" s="11">
        <v>2564.6019999999999</v>
      </c>
      <c r="C133" s="12" t="s">
        <v>106</v>
      </c>
      <c r="D133" s="13">
        <v>9</v>
      </c>
      <c r="E133" s="28" t="s">
        <v>2</v>
      </c>
      <c r="F133" s="34">
        <v>276.45999999999998</v>
      </c>
      <c r="G133" s="31">
        <f t="shared" ref="G133" si="4">F133*D133</f>
        <v>2488.14</v>
      </c>
      <c r="H133" s="34">
        <v>160.05000000000001</v>
      </c>
      <c r="I133" s="31">
        <v>1440.45</v>
      </c>
      <c r="J133" s="34">
        <v>285</v>
      </c>
      <c r="K133" s="31">
        <v>2565</v>
      </c>
      <c r="L133" s="34">
        <v>350</v>
      </c>
      <c r="M133" s="31">
        <v>3150</v>
      </c>
    </row>
    <row r="134" spans="1:13" ht="15.75">
      <c r="A134" s="10">
        <v>130</v>
      </c>
      <c r="B134" s="11">
        <v>2564.6179999999999</v>
      </c>
      <c r="C134" s="12" t="s">
        <v>110</v>
      </c>
      <c r="D134" s="13">
        <v>253</v>
      </c>
      <c r="E134" s="28" t="s">
        <v>6</v>
      </c>
      <c r="F134" s="34">
        <v>75.2</v>
      </c>
      <c r="G134" s="31">
        <f t="shared" si="3"/>
        <v>19025.600000000002</v>
      </c>
      <c r="H134" s="34">
        <v>72.55</v>
      </c>
      <c r="I134" s="31">
        <v>18355.149999999998</v>
      </c>
      <c r="J134" s="34">
        <v>77</v>
      </c>
      <c r="K134" s="31">
        <v>19481</v>
      </c>
      <c r="L134" s="34">
        <v>72</v>
      </c>
      <c r="M134" s="31">
        <v>18216</v>
      </c>
    </row>
    <row r="135" spans="1:13" ht="15.75">
      <c r="A135" s="10">
        <v>131</v>
      </c>
      <c r="B135" s="11">
        <v>2564.6179999999999</v>
      </c>
      <c r="C135" s="12" t="s">
        <v>111</v>
      </c>
      <c r="D135" s="13">
        <v>12</v>
      </c>
      <c r="E135" s="28" t="s">
        <v>6</v>
      </c>
      <c r="F135" s="34">
        <v>50.87</v>
      </c>
      <c r="G135" s="31">
        <f t="shared" si="3"/>
        <v>610.43999999999994</v>
      </c>
      <c r="H135" s="34">
        <v>49.08</v>
      </c>
      <c r="I135" s="31">
        <v>588.96</v>
      </c>
      <c r="J135" s="34">
        <v>52</v>
      </c>
      <c r="K135" s="31">
        <v>624</v>
      </c>
      <c r="L135" s="34">
        <v>48</v>
      </c>
      <c r="M135" s="31">
        <v>576</v>
      </c>
    </row>
    <row r="136" spans="1:13" ht="15.75">
      <c r="A136" s="10">
        <v>132</v>
      </c>
      <c r="B136" s="11">
        <v>2565.616</v>
      </c>
      <c r="C136" s="12" t="s">
        <v>22</v>
      </c>
      <c r="D136" s="13">
        <v>1</v>
      </c>
      <c r="E136" s="28" t="s">
        <v>69</v>
      </c>
      <c r="F136" s="34">
        <v>18893.05</v>
      </c>
      <c r="G136" s="31">
        <f t="shared" si="3"/>
        <v>18893.05</v>
      </c>
      <c r="H136" s="34">
        <v>26353.68</v>
      </c>
      <c r="I136" s="31">
        <v>26353.68</v>
      </c>
      <c r="J136" s="34">
        <v>42000</v>
      </c>
      <c r="K136" s="31">
        <v>42000</v>
      </c>
      <c r="L136" s="34">
        <v>26000</v>
      </c>
      <c r="M136" s="31">
        <v>26000</v>
      </c>
    </row>
    <row r="137" spans="1:13" ht="15.75">
      <c r="A137" s="10">
        <v>133</v>
      </c>
      <c r="B137" s="11">
        <v>2571.502</v>
      </c>
      <c r="C137" s="12" t="s">
        <v>112</v>
      </c>
      <c r="D137" s="13">
        <v>18</v>
      </c>
      <c r="E137" s="28" t="s">
        <v>2</v>
      </c>
      <c r="F137" s="34">
        <v>774.08</v>
      </c>
      <c r="G137" s="31">
        <f t="shared" si="3"/>
        <v>13933.44</v>
      </c>
      <c r="H137" s="34">
        <v>560.15</v>
      </c>
      <c r="I137" s="31">
        <v>10082.699999999999</v>
      </c>
      <c r="J137" s="34">
        <v>900</v>
      </c>
      <c r="K137" s="31">
        <v>16200</v>
      </c>
      <c r="L137" s="34">
        <v>840</v>
      </c>
      <c r="M137" s="31">
        <v>15120</v>
      </c>
    </row>
    <row r="138" spans="1:13" ht="15.75">
      <c r="A138" s="10">
        <v>134</v>
      </c>
      <c r="B138" s="11">
        <v>2571.502</v>
      </c>
      <c r="C138" s="12" t="s">
        <v>113</v>
      </c>
      <c r="D138" s="13">
        <v>5</v>
      </c>
      <c r="E138" s="28" t="s">
        <v>2</v>
      </c>
      <c r="F138" s="34">
        <v>663.5</v>
      </c>
      <c r="G138" s="31">
        <f t="shared" si="3"/>
        <v>3317.5</v>
      </c>
      <c r="H138" s="34">
        <v>506.8</v>
      </c>
      <c r="I138" s="31">
        <v>2534</v>
      </c>
      <c r="J138" s="34">
        <v>850</v>
      </c>
      <c r="K138" s="31">
        <v>4250</v>
      </c>
      <c r="L138" s="34">
        <v>770</v>
      </c>
      <c r="M138" s="31">
        <v>3850</v>
      </c>
    </row>
    <row r="139" spans="1:13" ht="15.75">
      <c r="A139" s="10">
        <v>135</v>
      </c>
      <c r="B139" s="11">
        <v>2573.5010000000002</v>
      </c>
      <c r="C139" s="12" t="s">
        <v>114</v>
      </c>
      <c r="D139" s="13">
        <v>1</v>
      </c>
      <c r="E139" s="28" t="s">
        <v>1</v>
      </c>
      <c r="F139" s="34">
        <v>11960.55</v>
      </c>
      <c r="G139" s="31">
        <f t="shared" si="3"/>
        <v>11960.55</v>
      </c>
      <c r="H139" s="34">
        <v>750</v>
      </c>
      <c r="I139" s="31">
        <v>750</v>
      </c>
      <c r="J139" s="34">
        <v>8000</v>
      </c>
      <c r="K139" s="31">
        <v>8000</v>
      </c>
      <c r="L139" s="34">
        <v>3500</v>
      </c>
      <c r="M139" s="31">
        <v>3500</v>
      </c>
    </row>
    <row r="140" spans="1:13" ht="15.75">
      <c r="A140" s="10">
        <v>136</v>
      </c>
      <c r="B140" s="11">
        <v>2573.502</v>
      </c>
      <c r="C140" s="12" t="s">
        <v>23</v>
      </c>
      <c r="D140" s="13">
        <v>53</v>
      </c>
      <c r="E140" s="28" t="s">
        <v>2</v>
      </c>
      <c r="F140" s="34">
        <v>287.76</v>
      </c>
      <c r="G140" s="31">
        <f t="shared" si="3"/>
        <v>15251.279999999999</v>
      </c>
      <c r="H140" s="34">
        <v>125</v>
      </c>
      <c r="I140" s="31">
        <v>6625</v>
      </c>
      <c r="J140" s="34">
        <v>285</v>
      </c>
      <c r="K140" s="31">
        <v>15105</v>
      </c>
      <c r="L140" s="34">
        <v>200</v>
      </c>
      <c r="M140" s="31">
        <v>10600</v>
      </c>
    </row>
    <row r="141" spans="1:13" ht="15.75">
      <c r="A141" s="10">
        <v>137</v>
      </c>
      <c r="B141" s="11">
        <v>2573.5030000000002</v>
      </c>
      <c r="C141" s="12" t="s">
        <v>115</v>
      </c>
      <c r="D141" s="13">
        <v>430</v>
      </c>
      <c r="E141" s="28" t="s">
        <v>7</v>
      </c>
      <c r="F141" s="34">
        <v>3.26</v>
      </c>
      <c r="G141" s="31">
        <f t="shared" ref="G141:G155" si="5">F141*D141</f>
        <v>1401.8</v>
      </c>
      <c r="H141" s="34">
        <v>4.2699999999999996</v>
      </c>
      <c r="I141" s="31">
        <v>1836.1</v>
      </c>
      <c r="J141" s="34">
        <v>3.4</v>
      </c>
      <c r="K141" s="31">
        <v>1462</v>
      </c>
      <c r="L141" s="34">
        <v>6</v>
      </c>
      <c r="M141" s="31">
        <v>2580</v>
      </c>
    </row>
    <row r="142" spans="1:13" ht="15.75">
      <c r="A142" s="10">
        <v>138</v>
      </c>
      <c r="B142" s="11">
        <v>2573.5030000000002</v>
      </c>
      <c r="C142" s="12" t="s">
        <v>116</v>
      </c>
      <c r="D142" s="13">
        <v>162</v>
      </c>
      <c r="E142" s="28" t="s">
        <v>7</v>
      </c>
      <c r="F142" s="34">
        <v>54.44</v>
      </c>
      <c r="G142" s="31">
        <f t="shared" si="5"/>
        <v>8819.2799999999988</v>
      </c>
      <c r="H142" s="34">
        <v>61.05</v>
      </c>
      <c r="I142" s="31">
        <v>9890.1</v>
      </c>
      <c r="J142" s="34">
        <v>115</v>
      </c>
      <c r="K142" s="31">
        <v>18630</v>
      </c>
      <c r="L142" s="34">
        <v>10</v>
      </c>
      <c r="M142" s="31">
        <v>1620</v>
      </c>
    </row>
    <row r="143" spans="1:13" ht="31.5">
      <c r="A143" s="10">
        <v>139</v>
      </c>
      <c r="B143" s="11">
        <v>2573.5030000000002</v>
      </c>
      <c r="C143" s="12" t="s">
        <v>117</v>
      </c>
      <c r="D143" s="13">
        <v>850</v>
      </c>
      <c r="E143" s="28" t="s">
        <v>7</v>
      </c>
      <c r="F143" s="34">
        <v>3.26</v>
      </c>
      <c r="G143" s="31">
        <f t="shared" si="5"/>
        <v>2771</v>
      </c>
      <c r="H143" s="34">
        <v>4</v>
      </c>
      <c r="I143" s="31">
        <v>3400</v>
      </c>
      <c r="J143" s="34">
        <v>5</v>
      </c>
      <c r="K143" s="31">
        <v>4250</v>
      </c>
      <c r="L143" s="34">
        <v>5</v>
      </c>
      <c r="M143" s="31">
        <v>4250</v>
      </c>
    </row>
    <row r="144" spans="1:13" ht="15.75">
      <c r="A144" s="10">
        <v>140</v>
      </c>
      <c r="B144" s="11">
        <v>2574.5070000000001</v>
      </c>
      <c r="C144" s="12" t="s">
        <v>118</v>
      </c>
      <c r="D144" s="13">
        <v>1810</v>
      </c>
      <c r="E144" s="28" t="s">
        <v>14</v>
      </c>
      <c r="F144" s="34">
        <v>28</v>
      </c>
      <c r="G144" s="31">
        <f t="shared" si="5"/>
        <v>50680</v>
      </c>
      <c r="H144" s="34">
        <v>15</v>
      </c>
      <c r="I144" s="31">
        <v>27150</v>
      </c>
      <c r="J144" s="34">
        <v>50</v>
      </c>
      <c r="K144" s="31">
        <v>90500</v>
      </c>
      <c r="L144" s="34">
        <v>49</v>
      </c>
      <c r="M144" s="31">
        <v>88690</v>
      </c>
    </row>
    <row r="145" spans="1:13" ht="15.75">
      <c r="A145" s="10">
        <v>141</v>
      </c>
      <c r="B145" s="11">
        <v>2575.5050000000001</v>
      </c>
      <c r="C145" s="12" t="s">
        <v>119</v>
      </c>
      <c r="D145" s="14">
        <v>0.18</v>
      </c>
      <c r="E145" s="28" t="s">
        <v>34</v>
      </c>
      <c r="F145" s="34">
        <v>6082.06</v>
      </c>
      <c r="G145" s="31">
        <f t="shared" si="5"/>
        <v>1094.7708</v>
      </c>
      <c r="H145" s="34">
        <v>6401.71</v>
      </c>
      <c r="I145" s="31">
        <v>1152.3078</v>
      </c>
      <c r="J145" s="34">
        <v>9000</v>
      </c>
      <c r="K145" s="31">
        <v>1620</v>
      </c>
      <c r="L145" s="34">
        <v>12000</v>
      </c>
      <c r="M145" s="31">
        <v>2160</v>
      </c>
    </row>
    <row r="146" spans="1:13" ht="31.5">
      <c r="A146" s="10">
        <v>142</v>
      </c>
      <c r="B146" s="11">
        <v>2575.6010000000001</v>
      </c>
      <c r="C146" s="12" t="s">
        <v>139</v>
      </c>
      <c r="D146" s="13">
        <v>1</v>
      </c>
      <c r="E146" s="28" t="s">
        <v>1</v>
      </c>
      <c r="F146" s="34">
        <v>2764.57</v>
      </c>
      <c r="G146" s="31">
        <f t="shared" si="5"/>
        <v>2764.57</v>
      </c>
      <c r="H146" s="34">
        <v>14845.24</v>
      </c>
      <c r="I146" s="31">
        <v>14845.24</v>
      </c>
      <c r="J146" s="34">
        <v>2100</v>
      </c>
      <c r="K146" s="31">
        <v>2100</v>
      </c>
      <c r="L146" s="34">
        <v>5000</v>
      </c>
      <c r="M146" s="31">
        <v>5000</v>
      </c>
    </row>
    <row r="147" spans="1:13" ht="15.75">
      <c r="A147" s="10">
        <v>143</v>
      </c>
      <c r="B147" s="11">
        <v>2575.605</v>
      </c>
      <c r="C147" s="12" t="s">
        <v>138</v>
      </c>
      <c r="D147" s="14">
        <v>0.61</v>
      </c>
      <c r="E147" s="28" t="s">
        <v>34</v>
      </c>
      <c r="F147" s="34">
        <v>4368.0200000000004</v>
      </c>
      <c r="G147" s="31">
        <f t="shared" si="5"/>
        <v>2664.4922000000001</v>
      </c>
      <c r="H147" s="34">
        <v>12803.41</v>
      </c>
      <c r="I147" s="31">
        <v>7810.0801000000001</v>
      </c>
      <c r="J147" s="34">
        <v>4500</v>
      </c>
      <c r="K147" s="31">
        <v>2745</v>
      </c>
      <c r="L147" s="34">
        <v>35000</v>
      </c>
      <c r="M147" s="31">
        <v>21350</v>
      </c>
    </row>
    <row r="148" spans="1:13" ht="15.75">
      <c r="A148" s="10">
        <v>144</v>
      </c>
      <c r="B148" s="11">
        <v>2582.5030000000002</v>
      </c>
      <c r="C148" s="12" t="s">
        <v>120</v>
      </c>
      <c r="D148" s="13">
        <v>3308</v>
      </c>
      <c r="E148" s="28" t="s">
        <v>7</v>
      </c>
      <c r="F148" s="34">
        <v>14.52</v>
      </c>
      <c r="G148" s="31">
        <f t="shared" si="5"/>
        <v>48032.159999999996</v>
      </c>
      <c r="H148" s="34">
        <v>13.87</v>
      </c>
      <c r="I148" s="31">
        <v>45881.96</v>
      </c>
      <c r="J148" s="34">
        <v>15</v>
      </c>
      <c r="K148" s="31">
        <v>49620</v>
      </c>
      <c r="L148" s="34">
        <v>13.5</v>
      </c>
      <c r="M148" s="31">
        <v>44658</v>
      </c>
    </row>
    <row r="149" spans="1:13" ht="15.75">
      <c r="A149" s="10">
        <v>145</v>
      </c>
      <c r="B149" s="11">
        <v>2582.5030000000002</v>
      </c>
      <c r="C149" s="12" t="s">
        <v>121</v>
      </c>
      <c r="D149" s="13">
        <v>1562</v>
      </c>
      <c r="E149" s="28" t="s">
        <v>7</v>
      </c>
      <c r="F149" s="34">
        <v>5.58</v>
      </c>
      <c r="G149" s="31">
        <f t="shared" si="5"/>
        <v>8715.9600000000009</v>
      </c>
      <c r="H149" s="34">
        <v>5.33</v>
      </c>
      <c r="I149" s="31">
        <v>8325.4600000000009</v>
      </c>
      <c r="J149" s="34">
        <v>6</v>
      </c>
      <c r="K149" s="31">
        <v>9372</v>
      </c>
      <c r="L149" s="34">
        <v>5.2</v>
      </c>
      <c r="M149" s="31">
        <v>8122.4000000000005</v>
      </c>
    </row>
    <row r="150" spans="1:13" ht="15.75">
      <c r="A150" s="10">
        <v>146</v>
      </c>
      <c r="B150" s="11">
        <v>2582.5030000000002</v>
      </c>
      <c r="C150" s="12" t="s">
        <v>122</v>
      </c>
      <c r="D150" s="13">
        <v>47</v>
      </c>
      <c r="E150" s="28" t="s">
        <v>7</v>
      </c>
      <c r="F150" s="34">
        <v>39.090000000000003</v>
      </c>
      <c r="G150" s="31">
        <f t="shared" si="5"/>
        <v>1837.2300000000002</v>
      </c>
      <c r="H150" s="34">
        <v>37.340000000000003</v>
      </c>
      <c r="I150" s="31">
        <v>1754.9800000000002</v>
      </c>
      <c r="J150" s="34">
        <v>40</v>
      </c>
      <c r="K150" s="31">
        <v>1880</v>
      </c>
      <c r="L150" s="34">
        <v>37</v>
      </c>
      <c r="M150" s="31">
        <v>1739</v>
      </c>
    </row>
    <row r="151" spans="1:13" ht="15.75">
      <c r="A151" s="10">
        <v>147</v>
      </c>
      <c r="B151" s="11">
        <v>2582.5030000000002</v>
      </c>
      <c r="C151" s="12" t="s">
        <v>123</v>
      </c>
      <c r="D151" s="13">
        <v>5605</v>
      </c>
      <c r="E151" s="28" t="s">
        <v>7</v>
      </c>
      <c r="F151" s="34">
        <v>7.82</v>
      </c>
      <c r="G151" s="31">
        <f t="shared" si="5"/>
        <v>43831.1</v>
      </c>
      <c r="H151" s="34">
        <v>7.47</v>
      </c>
      <c r="I151" s="31">
        <v>41869.35</v>
      </c>
      <c r="J151" s="34">
        <v>8</v>
      </c>
      <c r="K151" s="31">
        <v>44840</v>
      </c>
      <c r="L151" s="34">
        <v>7.4</v>
      </c>
      <c r="M151" s="31">
        <v>41477</v>
      </c>
    </row>
    <row r="152" spans="1:13" ht="15.75">
      <c r="A152" s="10">
        <v>148</v>
      </c>
      <c r="B152" s="11">
        <v>2582.5030000000002</v>
      </c>
      <c r="C152" s="12" t="s">
        <v>124</v>
      </c>
      <c r="D152" s="13">
        <v>721</v>
      </c>
      <c r="E152" s="28" t="s">
        <v>7</v>
      </c>
      <c r="F152" s="34">
        <v>13.4</v>
      </c>
      <c r="G152" s="31">
        <f t="shared" si="5"/>
        <v>9661.4</v>
      </c>
      <c r="H152" s="34">
        <v>12.8</v>
      </c>
      <c r="I152" s="31">
        <v>9228.8000000000011</v>
      </c>
      <c r="J152" s="34">
        <v>13</v>
      </c>
      <c r="K152" s="31">
        <v>9373</v>
      </c>
      <c r="L152" s="34">
        <v>12.5</v>
      </c>
      <c r="M152" s="31">
        <v>9012.5</v>
      </c>
    </row>
    <row r="153" spans="1:13" ht="15.75">
      <c r="A153" s="10">
        <v>149</v>
      </c>
      <c r="B153" s="11">
        <v>2582.5030000000002</v>
      </c>
      <c r="C153" s="12" t="s">
        <v>125</v>
      </c>
      <c r="D153" s="13">
        <v>26</v>
      </c>
      <c r="E153" s="28" t="s">
        <v>7</v>
      </c>
      <c r="F153" s="34">
        <v>33.51</v>
      </c>
      <c r="G153" s="31">
        <f t="shared" si="5"/>
        <v>871.26</v>
      </c>
      <c r="H153" s="34">
        <v>32.01</v>
      </c>
      <c r="I153" s="31">
        <v>832.26</v>
      </c>
      <c r="J153" s="34">
        <v>33</v>
      </c>
      <c r="K153" s="31">
        <v>858</v>
      </c>
      <c r="L153" s="34">
        <v>31</v>
      </c>
      <c r="M153" s="31">
        <v>806</v>
      </c>
    </row>
    <row r="154" spans="1:13" ht="15.75">
      <c r="A154" s="10">
        <v>150</v>
      </c>
      <c r="B154" s="11">
        <v>2582.518</v>
      </c>
      <c r="C154" s="12" t="s">
        <v>126</v>
      </c>
      <c r="D154" s="13">
        <v>431</v>
      </c>
      <c r="E154" s="28" t="s">
        <v>6</v>
      </c>
      <c r="F154" s="34">
        <v>55.85</v>
      </c>
      <c r="G154" s="31">
        <f t="shared" si="5"/>
        <v>24071.350000000002</v>
      </c>
      <c r="H154" s="34">
        <v>53.35</v>
      </c>
      <c r="I154" s="31">
        <v>22993.850000000002</v>
      </c>
      <c r="J154" s="34">
        <v>56</v>
      </c>
      <c r="K154" s="31">
        <v>24136</v>
      </c>
      <c r="L154" s="34">
        <v>52</v>
      </c>
      <c r="M154" s="31">
        <v>22412</v>
      </c>
    </row>
    <row r="155" spans="1:13" ht="15.75">
      <c r="A155" s="10">
        <v>151</v>
      </c>
      <c r="B155" s="11">
        <v>2582.518</v>
      </c>
      <c r="C155" s="12" t="s">
        <v>127</v>
      </c>
      <c r="D155" s="13">
        <v>2318</v>
      </c>
      <c r="E155" s="28" t="s">
        <v>6</v>
      </c>
      <c r="F155" s="34">
        <v>16.75</v>
      </c>
      <c r="G155" s="31">
        <f t="shared" si="5"/>
        <v>38826.5</v>
      </c>
      <c r="H155" s="34">
        <v>16</v>
      </c>
      <c r="I155" s="31">
        <v>37088</v>
      </c>
      <c r="J155" s="34">
        <v>16</v>
      </c>
      <c r="K155" s="31">
        <v>37088</v>
      </c>
      <c r="L155" s="34">
        <v>16</v>
      </c>
      <c r="M155" s="31">
        <v>37088</v>
      </c>
    </row>
    <row r="156" spans="1:13" ht="16.5" thickBot="1">
      <c r="A156" s="15">
        <v>152</v>
      </c>
      <c r="B156" s="16">
        <v>2582.6179999999999</v>
      </c>
      <c r="C156" s="17" t="s">
        <v>128</v>
      </c>
      <c r="D156" s="18">
        <v>32</v>
      </c>
      <c r="E156" s="29" t="s">
        <v>6</v>
      </c>
      <c r="F156" s="43">
        <v>22.34</v>
      </c>
      <c r="G156" s="44">
        <f t="shared" ref="G156" si="6">F156*D156</f>
        <v>714.88</v>
      </c>
      <c r="H156" s="34">
        <v>21.34</v>
      </c>
      <c r="I156" s="32">
        <v>682.88</v>
      </c>
      <c r="J156" s="34">
        <v>23</v>
      </c>
      <c r="K156" s="32">
        <v>736</v>
      </c>
      <c r="L156" s="34">
        <v>21</v>
      </c>
      <c r="M156" s="32">
        <v>672</v>
      </c>
    </row>
    <row r="157" spans="1:13" ht="61.5" customHeight="1" thickBot="1">
      <c r="A157" s="19">
        <v>153</v>
      </c>
      <c r="B157" s="22" t="s">
        <v>166</v>
      </c>
      <c r="C157" s="23"/>
      <c r="D157" s="24"/>
      <c r="E157" s="42" t="s">
        <v>167</v>
      </c>
      <c r="F157" s="40">
        <f>SUM(G5:G156)</f>
        <v>4635401.0130000003</v>
      </c>
      <c r="G157" s="41"/>
      <c r="H157" s="40">
        <f>SUM(I5:I156)</f>
        <v>4693531.9779000003</v>
      </c>
      <c r="I157" s="41"/>
      <c r="J157" s="40">
        <f>SUM(K5:K156)</f>
        <v>4877825.9499999993</v>
      </c>
      <c r="K157" s="41"/>
      <c r="L157" s="40">
        <f>SUM(M5:M156)</f>
        <v>4844766.9000000004</v>
      </c>
      <c r="M157" s="41"/>
    </row>
  </sheetData>
  <mergeCells count="12">
    <mergeCell ref="H157:I157"/>
    <mergeCell ref="J157:K157"/>
    <mergeCell ref="L157:M157"/>
    <mergeCell ref="F157:G157"/>
    <mergeCell ref="H3:I3"/>
    <mergeCell ref="J3:K3"/>
    <mergeCell ref="L3:M3"/>
    <mergeCell ref="A1:M1"/>
    <mergeCell ref="A2:M2"/>
    <mergeCell ref="B157:D157"/>
    <mergeCell ref="F3:G3"/>
    <mergeCell ref="A3:E3"/>
  </mergeCells>
  <pageMargins left="0.7" right="0.7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E92724-6564-447C-92E9-79CD98BC2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FA8484-DC22-45D2-B19A-06D13C3DE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6A023-E67B-4E25-9EF8-67D5213B5AD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Chrzan</dc:creator>
  <cp:lastModifiedBy>Queenie Tran</cp:lastModifiedBy>
  <cp:lastPrinted>2025-06-04T18:36:08Z</cp:lastPrinted>
  <dcterms:created xsi:type="dcterms:W3CDTF">2015-06-02T23:45:47Z</dcterms:created>
  <dcterms:modified xsi:type="dcterms:W3CDTF">2025-06-04T19:50:05Z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0x010100E7ADAC655166BF46BDE64D2955422826</vt:lpwstr>
  </property>
  <property fmtid="{D5CDD505-2E9C-101B-9397-08002B2CF9AE}" pid="37" name="MediaServiceImageTags">
    <vt:lpwstr/>
  </property>
</Properties>
</file>