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60-21-RFB-SPPD-K9 FOUNDATION REMODEL&amp;ADDITION-MICHAEL B/"/>
    </mc:Choice>
  </mc:AlternateContent>
  <xr:revisionPtr revIDLastSave="90" documentId="8_{05A59141-7EF3-4998-9179-BEBDAB1E658C}" xr6:coauthVersionLast="47" xr6:coauthVersionMax="47" xr10:uidLastSave="{726F4DBA-87EF-433F-A0EB-174EDBAEFB46}"/>
  <bookViews>
    <workbookView showHorizontalScroll="0" showVerticalScroll="0" showSheetTabs="0"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1" l="1"/>
  <c r="H8" i="21"/>
  <c r="J8" i="21"/>
  <c r="L8" i="21"/>
  <c r="N8" i="21"/>
  <c r="O7" i="21"/>
  <c r="M7" i="21"/>
  <c r="K7" i="21"/>
  <c r="I7" i="21"/>
  <c r="H5" i="21"/>
  <c r="H9" i="21" s="1"/>
  <c r="J5" i="21"/>
  <c r="J9" i="21" s="1"/>
  <c r="L5" i="21"/>
  <c r="L9" i="21" s="1"/>
  <c r="N5" i="21"/>
  <c r="G7" i="21"/>
  <c r="F8" i="21" s="1"/>
  <c r="G4" i="21"/>
  <c r="F5" i="21" s="1"/>
  <c r="F9" i="21" l="1"/>
</calcChain>
</file>

<file path=xl/sharedStrings.xml><?xml version="1.0" encoding="utf-8"?>
<sst xmlns="http://schemas.openxmlformats.org/spreadsheetml/2006/main" count="31" uniqueCount="21">
  <si>
    <t xml:space="preserve"> LineNo.</t>
  </si>
  <si>
    <t>Item</t>
  </si>
  <si>
    <t>Description</t>
  </si>
  <si>
    <t>Unit</t>
  </si>
  <si>
    <t>Quantity</t>
  </si>
  <si>
    <t>Unit Price</t>
  </si>
  <si>
    <t>Cost</t>
  </si>
  <si>
    <t>BASE BID</t>
  </si>
  <si>
    <t>PROVIDE ALL LABOR &amp; MATERIALS FOR NEW PARKING AS PER SPEC AND DRAWINGS</t>
  </si>
  <si>
    <t>Lum Sump</t>
  </si>
  <si>
    <t>Alternates</t>
  </si>
  <si>
    <t>n/a</t>
  </si>
  <si>
    <t>Total Alternate Bids</t>
  </si>
  <si>
    <t>Total Base Bid +Alternate Bids</t>
  </si>
  <si>
    <t xml:space="preserve">Total Base Bid
</t>
  </si>
  <si>
    <t>JL Theis</t>
  </si>
  <si>
    <t>Sheehy Construction</t>
  </si>
  <si>
    <t>Urban Companies</t>
  </si>
  <si>
    <t>Versacon</t>
  </si>
  <si>
    <t>Donlar Construction</t>
  </si>
  <si>
    <t>EVENT 1560 BID FORM SUMMARY
GENERAL CONTRACTOR – SPPD K-9 FOUNDATION PARKING
EXPANSION &amp; RETAINING WALLS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</si>
</sst>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51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wrapText="1"/>
    </xf>
    <xf numFmtId="1" fontId="10" fillId="0" borderId="4" xfId="2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166" fontId="10" fillId="0" borderId="4" xfId="2" applyNumberFormat="1" applyFont="1" applyFill="1" applyBorder="1" applyAlignment="1">
      <alignment horizontal="center" wrapText="1"/>
    </xf>
    <xf numFmtId="165" fontId="3" fillId="0" borderId="4" xfId="4" applyNumberFormat="1" applyFont="1" applyBorder="1" applyAlignment="1">
      <alignment horizontal="center" vertical="center" wrapText="1"/>
    </xf>
    <xf numFmtId="165" fontId="12" fillId="0" borderId="1" xfId="4" applyNumberFormat="1" applyFont="1" applyFill="1" applyBorder="1" applyAlignment="1">
      <alignment horizontal="center" vertical="center" wrapText="1"/>
    </xf>
    <xf numFmtId="165" fontId="12" fillId="0" borderId="4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wrapText="1"/>
    </xf>
    <xf numFmtId="165" fontId="3" fillId="0" borderId="5" xfId="4" applyNumberFormat="1" applyFont="1" applyBorder="1" applyAlignment="1">
      <alignment horizontal="center" vertical="center" wrapText="1"/>
    </xf>
    <xf numFmtId="165" fontId="12" fillId="0" borderId="5" xfId="4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wrapText="1"/>
    </xf>
    <xf numFmtId="165" fontId="4" fillId="0" borderId="11" xfId="4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left" wrapText="1"/>
    </xf>
    <xf numFmtId="164" fontId="5" fillId="0" borderId="9" xfId="0" applyNumberFormat="1" applyFont="1" applyBorder="1" applyAlignment="1">
      <alignment horizontal="left" wrapText="1"/>
    </xf>
    <xf numFmtId="165" fontId="12" fillId="3" borderId="18" xfId="4" applyNumberFormat="1" applyFont="1" applyFill="1" applyBorder="1" applyAlignment="1">
      <alignment horizontal="center" vertical="center" wrapText="1"/>
    </xf>
    <xf numFmtId="165" fontId="12" fillId="3" borderId="19" xfId="4" applyNumberFormat="1" applyFont="1" applyFill="1" applyBorder="1" applyAlignment="1">
      <alignment horizontal="center" vertical="center" wrapText="1"/>
    </xf>
    <xf numFmtId="165" fontId="5" fillId="3" borderId="10" xfId="4" applyNumberFormat="1" applyFont="1" applyFill="1" applyBorder="1" applyAlignment="1">
      <alignment horizontal="center" vertical="center" wrapText="1"/>
    </xf>
    <xf numFmtId="165" fontId="5" fillId="3" borderId="20" xfId="4" applyNumberFormat="1" applyFont="1" applyFill="1" applyBorder="1" applyAlignment="1">
      <alignment horizontal="center" vertical="center" wrapText="1"/>
    </xf>
    <xf numFmtId="166" fontId="10" fillId="0" borderId="18" xfId="2" applyNumberFormat="1" applyFont="1" applyFill="1" applyBorder="1" applyAlignment="1">
      <alignment horizontal="center" wrapText="1"/>
    </xf>
    <xf numFmtId="166" fontId="10" fillId="0" borderId="21" xfId="2" applyNumberFormat="1" applyFont="1" applyFill="1" applyBorder="1" applyAlignment="1">
      <alignment horizontal="center" wrapText="1"/>
    </xf>
    <xf numFmtId="166" fontId="10" fillId="0" borderId="22" xfId="2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65" fontId="14" fillId="2" borderId="16" xfId="4" applyNumberFormat="1" applyFont="1" applyFill="1" applyBorder="1" applyAlignment="1">
      <alignment horizontal="center" vertical="center" wrapText="1"/>
    </xf>
    <xf numFmtId="165" fontId="14" fillId="2" borderId="17" xfId="4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Normal="100" zoomScaleSheetLayoutView="130" zoomScalePageLayoutView="70" workbookViewId="0">
      <selection activeCell="M17" sqref="M17"/>
    </sheetView>
  </sheetViews>
  <sheetFormatPr defaultColWidth="5.42578125" defaultRowHeight="15"/>
  <cols>
    <col min="1" max="1" width="5.28515625" style="2" customWidth="1"/>
    <col min="2" max="2" width="11.5703125" style="2" customWidth="1"/>
    <col min="3" max="3" width="45.85546875" style="2" customWidth="1"/>
    <col min="4" max="4" width="8.140625" style="2" customWidth="1"/>
    <col min="5" max="5" width="11.42578125" style="2" customWidth="1"/>
    <col min="6" max="6" width="12.85546875" style="20" customWidth="1"/>
    <col min="7" max="7" width="19.28515625" style="20" customWidth="1"/>
    <col min="8" max="8" width="14" style="2" customWidth="1"/>
    <col min="9" max="9" width="16.140625" style="2" customWidth="1"/>
    <col min="10" max="10" width="14" style="2" customWidth="1"/>
    <col min="11" max="11" width="19.140625" style="2" customWidth="1"/>
    <col min="12" max="12" width="14" style="2" customWidth="1"/>
    <col min="13" max="13" width="18.140625" style="2" customWidth="1"/>
    <col min="14" max="14" width="14" style="2" customWidth="1"/>
    <col min="15" max="15" width="19.42578125" style="2" customWidth="1"/>
    <col min="16" max="16384" width="5.42578125" style="2"/>
  </cols>
  <sheetData>
    <row r="1" spans="1:15" ht="41.25" customHeight="1" thickBot="1">
      <c r="A1" s="48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7" customHeight="1" thickBot="1">
      <c r="A2" s="38"/>
      <c r="B2" s="39"/>
      <c r="C2" s="39"/>
      <c r="D2" s="39"/>
      <c r="E2" s="40"/>
      <c r="F2" s="41" t="s">
        <v>15</v>
      </c>
      <c r="G2" s="42"/>
      <c r="H2" s="41" t="s">
        <v>16</v>
      </c>
      <c r="I2" s="42"/>
      <c r="J2" s="41" t="s">
        <v>17</v>
      </c>
      <c r="K2" s="42"/>
      <c r="L2" s="41" t="s">
        <v>18</v>
      </c>
      <c r="M2" s="42"/>
      <c r="N2" s="41" t="s">
        <v>19</v>
      </c>
      <c r="O2" s="42"/>
    </row>
    <row r="3" spans="1:15" ht="39" customHeight="1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7" t="s">
        <v>5</v>
      </c>
      <c r="G3" s="21" t="s">
        <v>6</v>
      </c>
      <c r="H3" s="17" t="s">
        <v>5</v>
      </c>
      <c r="I3" s="21" t="s">
        <v>6</v>
      </c>
      <c r="J3" s="17" t="s">
        <v>5</v>
      </c>
      <c r="K3" s="21" t="s">
        <v>6</v>
      </c>
      <c r="L3" s="17" t="s">
        <v>5</v>
      </c>
      <c r="M3" s="21" t="s">
        <v>6</v>
      </c>
      <c r="N3" s="17" t="s">
        <v>5</v>
      </c>
      <c r="O3" s="21" t="s">
        <v>6</v>
      </c>
    </row>
    <row r="4" spans="1:15" ht="46.5" customHeight="1">
      <c r="A4" s="1">
        <v>1</v>
      </c>
      <c r="B4" s="7" t="s">
        <v>7</v>
      </c>
      <c r="C4" s="5" t="s">
        <v>8</v>
      </c>
      <c r="D4" s="6" t="s">
        <v>9</v>
      </c>
      <c r="E4" s="4">
        <v>1</v>
      </c>
      <c r="F4" s="18">
        <v>514323</v>
      </c>
      <c r="G4" s="24">
        <f>+E4*F4</f>
        <v>514323</v>
      </c>
      <c r="H4" s="50">
        <v>575300</v>
      </c>
      <c r="I4" s="24">
        <v>575300</v>
      </c>
      <c r="J4" s="50">
        <v>569000</v>
      </c>
      <c r="K4" s="24">
        <v>569000</v>
      </c>
      <c r="L4" s="50">
        <v>699500</v>
      </c>
      <c r="M4" s="24">
        <v>699500</v>
      </c>
      <c r="N4" s="50">
        <v>603000</v>
      </c>
      <c r="O4" s="24">
        <v>603000</v>
      </c>
    </row>
    <row r="5" spans="1:15" ht="30.75" customHeight="1" thickBot="1">
      <c r="A5" s="23">
        <v>2</v>
      </c>
      <c r="B5" s="43" t="s">
        <v>14</v>
      </c>
      <c r="C5" s="44"/>
      <c r="D5" s="44"/>
      <c r="E5" s="45"/>
      <c r="F5" s="46">
        <f>G4</f>
        <v>514323</v>
      </c>
      <c r="G5" s="47"/>
      <c r="H5" s="46">
        <f t="shared" ref="H5:O5" si="0">I4</f>
        <v>575300</v>
      </c>
      <c r="I5" s="47"/>
      <c r="J5" s="46">
        <f t="shared" ref="J5:O5" si="1">K4</f>
        <v>569000</v>
      </c>
      <c r="K5" s="47"/>
      <c r="L5" s="46">
        <f t="shared" ref="L5:O5" si="2">M4</f>
        <v>699500</v>
      </c>
      <c r="M5" s="47"/>
      <c r="N5" s="46">
        <f t="shared" ref="N5:O5" si="3">O4</f>
        <v>603000</v>
      </c>
      <c r="O5" s="47"/>
    </row>
    <row r="6" spans="1:15" ht="16.5" thickBot="1">
      <c r="A6" s="25" t="s">
        <v>10</v>
      </c>
      <c r="B6" s="26"/>
      <c r="C6" s="26"/>
      <c r="D6" s="26"/>
      <c r="E6" s="26"/>
      <c r="F6" s="26"/>
      <c r="G6" s="27"/>
    </row>
    <row r="7" spans="1:15" ht="31.5">
      <c r="A7" s="11">
        <v>3</v>
      </c>
      <c r="B7" s="16" t="s">
        <v>11</v>
      </c>
      <c r="C7" s="12" t="s">
        <v>11</v>
      </c>
      <c r="D7" s="13" t="s">
        <v>9</v>
      </c>
      <c r="E7" s="14">
        <v>1</v>
      </c>
      <c r="F7" s="19"/>
      <c r="G7" s="22">
        <f>+E7*F7</f>
        <v>0</v>
      </c>
      <c r="H7" s="19"/>
      <c r="I7" s="22">
        <f>+G7*H7</f>
        <v>0</v>
      </c>
      <c r="J7" s="19"/>
      <c r="K7" s="22">
        <f>+I7*J7</f>
        <v>0</v>
      </c>
      <c r="L7" s="19"/>
      <c r="M7" s="22">
        <f>+K7*L7</f>
        <v>0</v>
      </c>
      <c r="N7" s="19"/>
      <c r="O7" s="22">
        <f>+M7*N7</f>
        <v>0</v>
      </c>
    </row>
    <row r="8" spans="1:15" ht="15.75">
      <c r="A8" s="1"/>
      <c r="B8" s="32" t="s">
        <v>12</v>
      </c>
      <c r="C8" s="33"/>
      <c r="D8" s="33"/>
      <c r="E8" s="34"/>
      <c r="F8" s="28">
        <f>SUM(G7:G7)</f>
        <v>0</v>
      </c>
      <c r="G8" s="29"/>
      <c r="H8" s="28">
        <f t="shared" ref="H8:O8" si="4">SUM(I7:I7)</f>
        <v>0</v>
      </c>
      <c r="I8" s="29"/>
      <c r="J8" s="28">
        <f t="shared" ref="J8:O8" si="5">SUM(K7:K7)</f>
        <v>0</v>
      </c>
      <c r="K8" s="29"/>
      <c r="L8" s="28">
        <f t="shared" ref="L8:O8" si="6">SUM(M7:M7)</f>
        <v>0</v>
      </c>
      <c r="M8" s="29"/>
      <c r="N8" s="28">
        <f t="shared" ref="N8:O8" si="7">SUM(O7:O7)</f>
        <v>0</v>
      </c>
      <c r="O8" s="29"/>
    </row>
    <row r="9" spans="1:15" ht="38.25" customHeight="1" thickBot="1">
      <c r="A9" s="15"/>
      <c r="B9" s="35" t="s">
        <v>13</v>
      </c>
      <c r="C9" s="36"/>
      <c r="D9" s="36"/>
      <c r="E9" s="37"/>
      <c r="F9" s="30">
        <f>F8+F5</f>
        <v>514323</v>
      </c>
      <c r="G9" s="31"/>
      <c r="H9" s="30">
        <f t="shared" ref="H9" si="8">H8+H5</f>
        <v>575300</v>
      </c>
      <c r="I9" s="31"/>
      <c r="J9" s="30">
        <f t="shared" ref="J9" si="9">J8+J5</f>
        <v>569000</v>
      </c>
      <c r="K9" s="31"/>
      <c r="L9" s="30">
        <f t="shared" ref="L9" si="10">L8+L5</f>
        <v>699500</v>
      </c>
      <c r="M9" s="31"/>
      <c r="N9" s="30">
        <f t="shared" ref="N9" si="11">N8+N5</f>
        <v>603000</v>
      </c>
      <c r="O9" s="31"/>
    </row>
    <row r="14" spans="1:15">
      <c r="C14" s="3"/>
    </row>
  </sheetData>
  <mergeCells count="26">
    <mergeCell ref="J8:K8"/>
    <mergeCell ref="L8:M8"/>
    <mergeCell ref="N8:O8"/>
    <mergeCell ref="H9:I9"/>
    <mergeCell ref="J9:K9"/>
    <mergeCell ref="L9:M9"/>
    <mergeCell ref="N9:O9"/>
    <mergeCell ref="J2:K2"/>
    <mergeCell ref="L2:M2"/>
    <mergeCell ref="N2:O2"/>
    <mergeCell ref="H5:I5"/>
    <mergeCell ref="J5:K5"/>
    <mergeCell ref="L5:M5"/>
    <mergeCell ref="N5:O5"/>
    <mergeCell ref="F9:G9"/>
    <mergeCell ref="B8:E8"/>
    <mergeCell ref="B9:E9"/>
    <mergeCell ref="A2:E2"/>
    <mergeCell ref="H2:I2"/>
    <mergeCell ref="H8:I8"/>
    <mergeCell ref="A6:G6"/>
    <mergeCell ref="F2:G2"/>
    <mergeCell ref="B5:E5"/>
    <mergeCell ref="F5:G5"/>
    <mergeCell ref="F8:G8"/>
    <mergeCell ref="A1:O1"/>
  </mergeCells>
  <pageMargins left="0.7" right="0.7" top="0.75" bottom="0.75" header="0.3" footer="0.3"/>
  <pageSetup scale="58" fitToHeight="0" orientation="portrait" r:id="rId1"/>
  <headerFooter>
    <oddHeader>&amp;L&amp;"Times New Roman,Regular"&amp;12 Department of Public Works, City of St. Paul
&amp;"Times New Roman,Bold"K9 Foundation Parking Expansion and Retaining Walls
&amp;"Times New Roman,Regular"City Project No.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EDB2F-4AD0-4FD6-AAD2-19EED5B42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Hass, Aaron (CI-StPaul)</dc:creator>
  <cp:keywords/>
  <dc:description/>
  <cp:lastModifiedBy>Queenie Tran</cp:lastModifiedBy>
  <cp:revision/>
  <dcterms:created xsi:type="dcterms:W3CDTF">2009-10-13T13:11:26Z</dcterms:created>
  <dcterms:modified xsi:type="dcterms:W3CDTF">2025-06-11T20:53:21Z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