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67-21-RFP-PW-PLEASANT AVE P8184-ERIC MCCARTHY/"/>
    </mc:Choice>
  </mc:AlternateContent>
  <xr:revisionPtr revIDLastSave="194" documentId="8_{A853D835-218A-41FD-AEB1-B1DC6861DAE1}" xr6:coauthVersionLast="47" xr6:coauthVersionMax="47" xr10:uidLastSave="{DC510BEF-FB86-4254-978B-E2DC4DEC9EDE}"/>
  <bookViews>
    <workbookView xWindow="-12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6" i="1"/>
  <c r="I106" i="1"/>
  <c r="I75" i="1"/>
  <c r="I74" i="1"/>
  <c r="I62" i="1"/>
  <c r="I61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3" i="1"/>
  <c r="I64" i="1"/>
  <c r="I65" i="1"/>
  <c r="I66" i="1"/>
  <c r="I67" i="1"/>
  <c r="I68" i="1"/>
  <c r="I69" i="1"/>
  <c r="I70" i="1"/>
  <c r="I71" i="1"/>
  <c r="I72" i="1"/>
  <c r="I73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6" i="1"/>
  <c r="H107" i="1" l="1"/>
  <c r="J107" i="1"/>
  <c r="L107" i="1"/>
  <c r="N107" i="1"/>
  <c r="F107" i="1" l="1"/>
</calcChain>
</file>

<file path=xl/sharedStrings.xml><?xml version="1.0" encoding="utf-8"?>
<sst xmlns="http://schemas.openxmlformats.org/spreadsheetml/2006/main" count="239" uniqueCount="132">
  <si>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</si>
  <si>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</si>
  <si>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</si>
  <si>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</si>
  <si>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</si>
  <si>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</si>
  <si>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</si>
  <si>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</si>
  <si>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</si>
  <si>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</si>
  <si>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>REMOVE CONCRETE WALK</t>
  </si>
  <si>
    <t>REMOVE CONCRETE DRIVEWAY PAVEMENT</t>
  </si>
  <si>
    <t xml:space="preserve"> </t>
  </si>
  <si>
    <t>STORM DRAIN INLET PROTECTION</t>
  </si>
  <si>
    <t>TRAFFIC CONTROL</t>
  </si>
  <si>
    <t>CONSTRUCT CATCH BASIN, DESIGN TYPE 7B</t>
  </si>
  <si>
    <t>BITUMINOUS MATERIAL FOR TACK COAT</t>
  </si>
  <si>
    <t>4" CONCRETE WALK</t>
  </si>
  <si>
    <t>CLEARING</t>
  </si>
  <si>
    <t>GRUBBING</t>
  </si>
  <si>
    <t>ADJUST VALVE BOX</t>
  </si>
  <si>
    <t>LUMP SUM</t>
  </si>
  <si>
    <t>EACH</t>
  </si>
  <si>
    <t>LIN. FT.</t>
  </si>
  <si>
    <t>SQ. FT.</t>
  </si>
  <si>
    <t>SQ. YD.</t>
  </si>
  <si>
    <t>CU. YD.</t>
  </si>
  <si>
    <t>TON</t>
  </si>
  <si>
    <t>HOUR</t>
  </si>
  <si>
    <t>GALLON</t>
  </si>
  <si>
    <t>8" CONCRETE DRIVEWAY PAVEMENT</t>
  </si>
  <si>
    <t>MOBILIZATION</t>
  </si>
  <si>
    <t>REMOVE MANHOLE OR CATCH BASIN</t>
  </si>
  <si>
    <t>CONCRETE CURB AND GUTTER DESIGN B624</t>
  </si>
  <si>
    <t>SUM TOTAL</t>
  </si>
  <si>
    <t>TREE ROOT REMOVAL</t>
  </si>
  <si>
    <t>REMOVE SIGN TYPE C</t>
  </si>
  <si>
    <t>REMOVE SIGN PANEL TYPE C</t>
  </si>
  <si>
    <t>SALVAGE SIGN PANEL TYPE C</t>
  </si>
  <si>
    <t>STREET SWEEPER (WITH PICKUP BROOM)</t>
  </si>
  <si>
    <t>CONNECT INTO EXISTING DRAINAGE STRUCTURE</t>
  </si>
  <si>
    <t>INSTALL SIGN PANEL TYPE C</t>
  </si>
  <si>
    <t>REMOVE PAVEMENT</t>
  </si>
  <si>
    <t>TRUNCATED DOMES</t>
  </si>
  <si>
    <t>EROSION CONTROL SUPERVISOR</t>
  </si>
  <si>
    <t>FIELD OFFICE</t>
  </si>
  <si>
    <t>REMOVE SIGN PANEL TYPE SPECIAL</t>
  </si>
  <si>
    <t>SAWING BITUMINOUS PAVEMENT</t>
  </si>
  <si>
    <t>REMOVE CURB AND GUTTER</t>
  </si>
  <si>
    <t>REMOVE PIPE SEWERS</t>
  </si>
  <si>
    <t>SALVAGE LIGHTING UNIT</t>
  </si>
  <si>
    <t>EMBANKMENT - COMMON (CV)</t>
  </si>
  <si>
    <t>SELECT GRANULAR MATERIAL (CV)</t>
  </si>
  <si>
    <t>EXCAVATION - SUBGRADE</t>
  </si>
  <si>
    <t>EXCAVATION - ROCK</t>
  </si>
  <si>
    <t>GEOTEXTILE FABRIC TYPE 3</t>
  </si>
  <si>
    <t>GEOMEMBRANE SYSTEM</t>
  </si>
  <si>
    <t xml:space="preserve">SUBGRADE PREPARATION </t>
  </si>
  <si>
    <t>AGGREGATE SURFACING CLASS 5</t>
  </si>
  <si>
    <t>DRILL AND GROUT REINFORCEMENT BAR (EPOXY COATED)</t>
  </si>
  <si>
    <t>TYPE SP 9.5 WEARING COURSE MIX (3,C) 4.0" THICK (ROADWAY PAVEMENT)</t>
  </si>
  <si>
    <t>TYPE SP 9.5 WEARING COURSE MIX (2,C) 4.0" THICK (PATH PAVEMENT MNDOT ROW)</t>
  </si>
  <si>
    <t>TYPE SP 9.5 WEARING COURSE MIX (2,C) 3.0" THICK (PATH PAVEMENT CITY ROW)</t>
  </si>
  <si>
    <t>AGGREGATE BACKFILL</t>
  </si>
  <si>
    <t>FINE FILTER AGGREGATE (CV)</t>
  </si>
  <si>
    <t>MEDUM FILTER AGGREGATE (CV)</t>
  </si>
  <si>
    <t>GRANULAR PIPE BEDDING (CV)</t>
  </si>
  <si>
    <t>GRANULAR BACKFILL (CV)</t>
  </si>
  <si>
    <t>8" PERF PVC PIPE DRAIN</t>
  </si>
  <si>
    <t>15" PERF PVC PIPE DRAIN</t>
  </si>
  <si>
    <t>15" RC PIPE SEWER DESIGN 3006 CLASS V</t>
  </si>
  <si>
    <t>18" RC PIPE SEWER DESIGN 3006 CLASS V</t>
  </si>
  <si>
    <t>SANITARY SEWER SERVICE REPAIR</t>
  </si>
  <si>
    <t>CLEAN AND TELEVISE STORM SEWER</t>
  </si>
  <si>
    <t>TELEVISE REPAIRED SANITARY SEWER SERVICE</t>
  </si>
  <si>
    <t>ADJUST FRAME AND RING CASTING (&lt;7")</t>
  </si>
  <si>
    <t>CASTING ASSEMBLY</t>
  </si>
  <si>
    <t>CONSTRUCT MANHOLE, DESIGN TYPE IV-60' ROUND</t>
  </si>
  <si>
    <t>CONSTRUCT MANHOLE, DESIGN TYPE IV-72" ROUND</t>
  </si>
  <si>
    <t>CONSTRUCT CATCH BASIN, DESIGN TYPE 7A</t>
  </si>
  <si>
    <t>CONSTRUCT DRAINAGE STRUCTURE DESIGN SPEC 1  (CB HOOD TRAP ONLY)</t>
  </si>
  <si>
    <t>CONSTRUCT DRAINAGE STRUCTURE DESIGN SPEC 2  (DROP INLET)</t>
  </si>
  <si>
    <t>CONSTRUCT DRAINAGE STRUCTURE DESIGN SPEC 3  (OUTLET CONTROL STR.)</t>
  </si>
  <si>
    <t>CONSTRUCT MANHOLE, DESIGN TYPE IV</t>
  </si>
  <si>
    <t>CONSTRUCT MANHOLE SPECIAL, STRUCTURE 240</t>
  </si>
  <si>
    <t>6" CONCRETE WALK</t>
  </si>
  <si>
    <t>CONCRETE CURB RAMP WALK</t>
  </si>
  <si>
    <t>CONCRETE CURB AND GUTTER DESIGN D412</t>
  </si>
  <si>
    <t>CONCRETE CURB AND GUTTER DESIGN B612</t>
  </si>
  <si>
    <t>CONCRETE CURB AND GUTTER</t>
  </si>
  <si>
    <t>LIGHTING UNIT TYPE SPECIAL 1</t>
  </si>
  <si>
    <t>LIGHTING UNIT TYPE SPECIAL 2</t>
  </si>
  <si>
    <t>LIGHTING FOUNDATION DESIGN E MODIFIED</t>
  </si>
  <si>
    <t>1.5" NON-METALLIC CONDUIT</t>
  </si>
  <si>
    <t>2"  NON-METALLIC CONDUIT</t>
  </si>
  <si>
    <t>UNDERGROUND WIRE 1/C 4 AWG</t>
  </si>
  <si>
    <t>UNDERGROUND WIRE 1/C 8 AWG</t>
  </si>
  <si>
    <t>UNDERGROUND WIRE 1/C 12 AWG</t>
  </si>
  <si>
    <t>INSTALL LIGHTING UNIT</t>
  </si>
  <si>
    <t>ALTERNATE PEDESTRIAN ROUTE</t>
  </si>
  <si>
    <t>INSTALL SIGN TYPE C</t>
  </si>
  <si>
    <t xml:space="preserve">OBJECT MARKER </t>
  </si>
  <si>
    <t>SIGN PANELS TYPE C</t>
  </si>
  <si>
    <t>SIGN PANELS TYPE SPECIAL</t>
  </si>
  <si>
    <t>DECIDUOUS TREE 2.5" CAL B&amp;B</t>
  </si>
  <si>
    <t>DECIDUOUS TREE 1.5" CAL B&amp;B</t>
  </si>
  <si>
    <t>STABILIZED CONSTRUCTION EXIT</t>
  </si>
  <si>
    <t>SEDIMENT CONTROL LOG (TYPE ROCK)</t>
  </si>
  <si>
    <t>SILT FENCE</t>
  </si>
  <si>
    <t>COMMON TOPSOIL BORROW</t>
  </si>
  <si>
    <t>FILTER TOPSOIL BORROW</t>
  </si>
  <si>
    <t>EROSION CONTROL BLANKETS CATERGORY 4N</t>
  </si>
  <si>
    <t>SODDING TYPE SALT TOLERANT</t>
  </si>
  <si>
    <t>HYDRAULIC STABILIZED FIBER MATRIX</t>
  </si>
  <si>
    <t>SEED MIXTURE 25-131</t>
  </si>
  <si>
    <t>6" SOLID LINE  PREF TAPE - INLAY</t>
  </si>
  <si>
    <t>12" SOLID LINE PREF TAPE - INLAY</t>
  </si>
  <si>
    <t>4" DOUBLE SOLID LINE PREF TAPE - INLAY</t>
  </si>
  <si>
    <t>CROSSWALK - PERFORM THERMOPLASTIC - GROUND IN - ENHANCED SKID RESISTANCE</t>
  </si>
  <si>
    <t>PLEASANT AVENUE</t>
  </si>
  <si>
    <t>RDST</t>
  </si>
  <si>
    <t>POUND</t>
  </si>
  <si>
    <t>CLEAN AND TELEVISE SANITARY SEWER</t>
  </si>
  <si>
    <t>EXCAVATION - COMMON (P)</t>
  </si>
  <si>
    <t>AGGREGATE BASE (CV) CLASS 5  (P)</t>
  </si>
  <si>
    <t>BID FORM SUMMARY EVENT 1567</t>
  </si>
  <si>
    <t>Max Steininger</t>
  </si>
  <si>
    <t xml:space="preserve">TOTAL BASED BID PRICE
</t>
  </si>
  <si>
    <t>Urban Companies</t>
  </si>
  <si>
    <t>Thomas and Sons</t>
  </si>
  <si>
    <t>Meyer Contracting</t>
  </si>
  <si>
    <t>New Look Contracting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</si>
</sst>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##0.000"/>
    <numFmt numFmtId="166" formatCode="#,##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6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8" applyNumberFormat="0" applyAlignment="0" applyProtection="0"/>
    <xf numFmtId="0" fontId="13" fillId="6" borderId="9" applyNumberFormat="0" applyAlignment="0" applyProtection="0"/>
    <xf numFmtId="0" fontId="14" fillId="6" borderId="8" applyNumberFormat="0" applyAlignment="0" applyProtection="0"/>
    <xf numFmtId="0" fontId="15" fillId="0" borderId="10" applyNumberFormat="0" applyFill="0" applyAlignment="0" applyProtection="0"/>
    <xf numFmtId="0" fontId="16" fillId="7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8" borderId="12" applyNumberFormat="0" applyFont="0" applyAlignment="0" applyProtection="0"/>
    <xf numFmtId="0" fontId="22" fillId="0" borderId="0"/>
    <xf numFmtId="0" fontId="23" fillId="0" borderId="0"/>
    <xf numFmtId="4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60">
    <xf numFmtId="0" fontId="0" fillId="0" borderId="0" xfId="0"/>
    <xf numFmtId="0" fontId="25" fillId="0" borderId="0" xfId="0" applyFont="1"/>
    <xf numFmtId="0" fontId="25" fillId="33" borderId="3" xfId="0" applyFont="1" applyFill="1" applyBorder="1" applyAlignment="1">
      <alignment horizontal="center"/>
    </xf>
    <xf numFmtId="0" fontId="25" fillId="33" borderId="4" xfId="0" applyFont="1" applyFill="1" applyBorder="1" applyAlignment="1">
      <alignment horizontal="center"/>
    </xf>
    <xf numFmtId="0" fontId="25" fillId="33" borderId="4" xfId="0" applyFont="1" applyFill="1" applyBorder="1" applyAlignment="1">
      <alignment horizontal="center" wrapText="1"/>
    </xf>
    <xf numFmtId="3" fontId="25" fillId="33" borderId="4" xfId="0" applyNumberFormat="1" applyFont="1" applyFill="1" applyBorder="1" applyAlignment="1">
      <alignment horizontal="center"/>
    </xf>
    <xf numFmtId="0" fontId="25" fillId="33" borderId="19" xfId="0" applyFont="1" applyFill="1" applyBorder="1" applyAlignment="1">
      <alignment horizontal="center"/>
    </xf>
    <xf numFmtId="0" fontId="25" fillId="33" borderId="20" xfId="0" applyFont="1" applyFill="1" applyBorder="1" applyAlignment="1">
      <alignment horizontal="center"/>
    </xf>
    <xf numFmtId="0" fontId="25" fillId="33" borderId="20" xfId="0" applyFont="1" applyFill="1" applyBorder="1" applyAlignment="1">
      <alignment horizontal="center" wrapText="1"/>
    </xf>
    <xf numFmtId="3" fontId="25" fillId="33" borderId="20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5" fontId="28" fillId="33" borderId="1" xfId="0" applyNumberFormat="1" applyFont="1" applyFill="1" applyBorder="1" applyAlignment="1">
      <alignment horizontal="center"/>
    </xf>
    <xf numFmtId="0" fontId="28" fillId="33" borderId="1" xfId="0" applyFont="1" applyFill="1" applyBorder="1"/>
    <xf numFmtId="3" fontId="25" fillId="0" borderId="1" xfId="0" applyNumberFormat="1" applyFont="1" applyFill="1" applyBorder="1" applyAlignment="1"/>
    <xf numFmtId="0" fontId="28" fillId="0" borderId="0" xfId="0" applyFont="1"/>
    <xf numFmtId="164" fontId="28" fillId="33" borderId="1" xfId="0" applyNumberFormat="1" applyFont="1" applyFill="1" applyBorder="1"/>
    <xf numFmtId="3" fontId="25" fillId="33" borderId="1" xfId="0" applyNumberFormat="1" applyFont="1" applyFill="1" applyBorder="1" applyAlignment="1"/>
    <xf numFmtId="166" fontId="25" fillId="0" borderId="1" xfId="0" applyNumberFormat="1" applyFont="1" applyFill="1" applyBorder="1" applyAlignment="1"/>
    <xf numFmtId="165" fontId="28" fillId="33" borderId="1" xfId="0" applyNumberFormat="1" applyFont="1" applyFill="1" applyBorder="1" applyAlignment="1">
      <alignment horizontal="left"/>
    </xf>
    <xf numFmtId="0" fontId="29" fillId="0" borderId="0" xfId="0" applyFont="1"/>
    <xf numFmtId="3" fontId="29" fillId="0" borderId="0" xfId="0" applyNumberFormat="1" applyFont="1"/>
    <xf numFmtId="0" fontId="25" fillId="0" borderId="0" xfId="0" applyFont="1" applyAlignment="1">
      <alignment wrapText="1"/>
    </xf>
    <xf numFmtId="4" fontId="25" fillId="0" borderId="0" xfId="0" applyNumberFormat="1" applyFont="1"/>
    <xf numFmtId="3" fontId="25" fillId="0" borderId="0" xfId="0" applyNumberFormat="1" applyFont="1"/>
    <xf numFmtId="164" fontId="29" fillId="0" borderId="0" xfId="0" applyNumberFormat="1" applyFont="1"/>
    <xf numFmtId="164" fontId="25" fillId="0" borderId="0" xfId="0" applyNumberFormat="1" applyFont="1"/>
    <xf numFmtId="0" fontId="27" fillId="35" borderId="23" xfId="0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165" fontId="28" fillId="33" borderId="26" xfId="0" applyNumberFormat="1" applyFont="1" applyFill="1" applyBorder="1" applyAlignment="1">
      <alignment horizontal="center"/>
    </xf>
    <xf numFmtId="0" fontId="28" fillId="33" borderId="26" xfId="0" applyFont="1" applyFill="1" applyBorder="1"/>
    <xf numFmtId="3" fontId="25" fillId="0" borderId="26" xfId="0" applyNumberFormat="1" applyFont="1" applyFill="1" applyBorder="1" applyAlignment="1"/>
    <xf numFmtId="0" fontId="26" fillId="35" borderId="23" xfId="0" applyFont="1" applyFill="1" applyBorder="1" applyAlignment="1">
      <alignment horizontal="center" wrapText="1"/>
    </xf>
    <xf numFmtId="0" fontId="26" fillId="35" borderId="21" xfId="0" applyFont="1" applyFill="1" applyBorder="1" applyAlignment="1">
      <alignment horizontal="center" wrapText="1"/>
    </xf>
    <xf numFmtId="0" fontId="26" fillId="35" borderId="24" xfId="0" applyFont="1" applyFill="1" applyBorder="1" applyAlignment="1">
      <alignment horizontal="center" wrapText="1"/>
    </xf>
    <xf numFmtId="0" fontId="26" fillId="33" borderId="27" xfId="0" applyFont="1" applyFill="1" applyBorder="1" applyAlignment="1">
      <alignment horizontal="center"/>
    </xf>
    <xf numFmtId="0" fontId="26" fillId="33" borderId="0" xfId="0" applyFont="1" applyFill="1" applyBorder="1" applyAlignment="1">
      <alignment horizontal="center"/>
    </xf>
    <xf numFmtId="0" fontId="26" fillId="35" borderId="23" xfId="0" applyFont="1" applyFill="1" applyBorder="1" applyAlignment="1">
      <alignment wrapText="1"/>
    </xf>
    <xf numFmtId="0" fontId="30" fillId="33" borderId="24" xfId="0" applyFont="1" applyFill="1" applyBorder="1" applyAlignment="1">
      <alignment horizontal="center"/>
    </xf>
    <xf numFmtId="0" fontId="25" fillId="33" borderId="29" xfId="0" applyFont="1" applyFill="1" applyBorder="1" applyAlignment="1">
      <alignment horizontal="center"/>
    </xf>
    <xf numFmtId="0" fontId="25" fillId="33" borderId="30" xfId="0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34" borderId="31" xfId="0" applyNumberFormat="1" applyFont="1" applyFill="1" applyBorder="1" applyAlignment="1">
      <alignment horizontal="center"/>
    </xf>
    <xf numFmtId="0" fontId="28" fillId="0" borderId="32" xfId="0" applyNumberFormat="1" applyFont="1" applyFill="1" applyBorder="1" applyAlignment="1">
      <alignment horizontal="center"/>
    </xf>
    <xf numFmtId="164" fontId="25" fillId="33" borderId="16" xfId="0" applyNumberFormat="1" applyFont="1" applyFill="1" applyBorder="1" applyAlignment="1">
      <alignment horizontal="center"/>
    </xf>
    <xf numFmtId="164" fontId="25" fillId="33" borderId="28" xfId="0" applyNumberFormat="1" applyFont="1" applyFill="1" applyBorder="1" applyAlignment="1">
      <alignment horizontal="center"/>
    </xf>
    <xf numFmtId="0" fontId="30" fillId="33" borderId="15" xfId="0" applyFont="1" applyFill="1" applyBorder="1" applyAlignment="1">
      <alignment horizontal="center"/>
    </xf>
    <xf numFmtId="0" fontId="30" fillId="33" borderId="16" xfId="0" applyFont="1" applyFill="1" applyBorder="1" applyAlignment="1">
      <alignment horizontal="center"/>
    </xf>
    <xf numFmtId="164" fontId="25" fillId="33" borderId="1" xfId="0" applyNumberFormat="1" applyFont="1" applyFill="1" applyBorder="1" applyAlignment="1">
      <alignment horizontal="center"/>
    </xf>
    <xf numFmtId="164" fontId="28" fillId="0" borderId="1" xfId="0" applyNumberFormat="1" applyFont="1" applyBorder="1"/>
    <xf numFmtId="164" fontId="25" fillId="0" borderId="1" xfId="0" applyNumberFormat="1" applyFont="1" applyBorder="1"/>
    <xf numFmtId="164" fontId="25" fillId="0" borderId="33" xfId="0" applyNumberFormat="1" applyFont="1" applyBorder="1"/>
    <xf numFmtId="164" fontId="28" fillId="0" borderId="33" xfId="0" applyNumberFormat="1" applyFont="1" applyBorder="1"/>
    <xf numFmtId="164" fontId="27" fillId="35" borderId="34" xfId="0" applyNumberFormat="1" applyFont="1" applyFill="1" applyBorder="1" applyAlignment="1">
      <alignment horizontal="center"/>
    </xf>
    <xf numFmtId="164" fontId="27" fillId="35" borderId="35" xfId="0" applyNumberFormat="1" applyFont="1" applyFill="1" applyBorder="1" applyAlignment="1">
      <alignment horizontal="center"/>
    </xf>
    <xf numFmtId="0" fontId="30" fillId="33" borderId="17" xfId="0" applyFont="1" applyFill="1" applyBorder="1" applyAlignment="1">
      <alignment horizontal="center"/>
    </xf>
    <xf numFmtId="0" fontId="30" fillId="33" borderId="2" xfId="0" applyFont="1" applyFill="1" applyBorder="1" applyAlignment="1">
      <alignment horizontal="center"/>
    </xf>
    <xf numFmtId="0" fontId="30" fillId="33" borderId="14" xfId="0" applyFont="1" applyFill="1" applyBorder="1" applyAlignment="1">
      <alignment horizontal="center"/>
    </xf>
    <xf numFmtId="0" fontId="30" fillId="33" borderId="18" xfId="0" applyFont="1" applyFill="1" applyBorder="1" applyAlignment="1">
      <alignment horizontal="center"/>
    </xf>
  </cellXfs>
  <cellStyles count="73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0"/>
  <sheetViews>
    <sheetView tabSelected="1" zoomScaleNormal="100" zoomScaleSheetLayoutView="100" workbookViewId="0">
      <selection activeCell="E7" sqref="E7"/>
    </sheetView>
  </sheetViews>
  <sheetFormatPr defaultColWidth="9.140625" defaultRowHeight="15.75"/>
  <cols>
    <col min="1" max="1" width="4.42578125" style="1" customWidth="1"/>
    <col min="2" max="2" width="10" style="1" customWidth="1"/>
    <col min="3" max="3" width="42.5703125" style="21" customWidth="1"/>
    <col min="4" max="4" width="10.42578125" style="23" customWidth="1"/>
    <col min="5" max="5" width="12.85546875" style="10" customWidth="1"/>
    <col min="6" max="6" width="14" style="25" customWidth="1"/>
    <col min="7" max="7" width="20.28515625" style="25" customWidth="1"/>
    <col min="8" max="8" width="13.42578125" style="1" customWidth="1"/>
    <col min="9" max="9" width="15.5703125" style="1" customWidth="1"/>
    <col min="10" max="10" width="13.140625" style="1" customWidth="1"/>
    <col min="11" max="11" width="15.5703125" style="1" customWidth="1"/>
    <col min="12" max="12" width="13.42578125" style="1" customWidth="1"/>
    <col min="13" max="13" width="15.5703125" style="1" customWidth="1"/>
    <col min="14" max="14" width="13.140625" style="1" customWidth="1"/>
    <col min="15" max="15" width="14.42578125" style="1" customWidth="1"/>
    <col min="16" max="16384" width="9.140625" style="1"/>
  </cols>
  <sheetData>
    <row r="1" spans="1:15" ht="24.75" customHeight="1">
      <c r="A1" s="58" t="s">
        <v>119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</row>
    <row r="2" spans="1:15" ht="20.25" customHeight="1" thickBot="1">
      <c r="A2" s="56" t="s">
        <v>125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9"/>
    </row>
    <row r="3" spans="1:15" ht="20.25" customHeight="1" thickBot="1">
      <c r="A3" s="36"/>
      <c r="B3" s="37"/>
      <c r="C3" s="37"/>
      <c r="D3" s="37"/>
      <c r="E3" s="37"/>
      <c r="F3" s="47" t="s">
        <v>126</v>
      </c>
      <c r="G3" s="48"/>
      <c r="H3" s="47" t="s">
        <v>128</v>
      </c>
      <c r="I3" s="48"/>
      <c r="J3" s="47" t="s">
        <v>129</v>
      </c>
      <c r="K3" s="48"/>
      <c r="L3" s="47" t="s">
        <v>130</v>
      </c>
      <c r="M3" s="48"/>
      <c r="N3" s="47" t="s">
        <v>131</v>
      </c>
      <c r="O3" s="39"/>
    </row>
    <row r="4" spans="1:15">
      <c r="A4" s="2" t="s">
        <v>0</v>
      </c>
      <c r="B4" s="3" t="s">
        <v>1</v>
      </c>
      <c r="C4" s="4" t="s">
        <v>2</v>
      </c>
      <c r="D4" s="5" t="s">
        <v>3</v>
      </c>
      <c r="E4" s="40" t="s">
        <v>4</v>
      </c>
      <c r="F4" s="49" t="s">
        <v>5</v>
      </c>
      <c r="G4" s="49" t="s">
        <v>6</v>
      </c>
      <c r="H4" s="49" t="s">
        <v>5</v>
      </c>
      <c r="I4" s="49" t="s">
        <v>6</v>
      </c>
      <c r="J4" s="49" t="s">
        <v>5</v>
      </c>
      <c r="K4" s="49" t="s">
        <v>6</v>
      </c>
      <c r="L4" s="49" t="s">
        <v>5</v>
      </c>
      <c r="M4" s="49" t="s">
        <v>6</v>
      </c>
      <c r="N4" s="49" t="s">
        <v>5</v>
      </c>
      <c r="O4" s="45" t="s">
        <v>6</v>
      </c>
    </row>
    <row r="5" spans="1:15">
      <c r="A5" s="6" t="s">
        <v>7</v>
      </c>
      <c r="B5" s="7" t="s">
        <v>8</v>
      </c>
      <c r="C5" s="8"/>
      <c r="D5" s="9" t="s">
        <v>9</v>
      </c>
      <c r="E5" s="41"/>
      <c r="F5" s="49" t="s">
        <v>12</v>
      </c>
      <c r="G5" s="49" t="s">
        <v>12</v>
      </c>
      <c r="H5" s="49" t="s">
        <v>12</v>
      </c>
      <c r="I5" s="49" t="s">
        <v>12</v>
      </c>
      <c r="J5" s="49" t="s">
        <v>12</v>
      </c>
      <c r="K5" s="49" t="s">
        <v>12</v>
      </c>
      <c r="L5" s="49" t="s">
        <v>12</v>
      </c>
      <c r="M5" s="49" t="s">
        <v>12</v>
      </c>
      <c r="N5" s="49" t="s">
        <v>12</v>
      </c>
      <c r="O5" s="46" t="s">
        <v>12</v>
      </c>
    </row>
    <row r="6" spans="1:15">
      <c r="A6" s="27">
        <v>1</v>
      </c>
      <c r="B6" s="11">
        <v>2021.501</v>
      </c>
      <c r="C6" s="12" t="s">
        <v>31</v>
      </c>
      <c r="D6" s="13">
        <v>1</v>
      </c>
      <c r="E6" s="42" t="s">
        <v>21</v>
      </c>
      <c r="F6" s="50">
        <v>282313.8</v>
      </c>
      <c r="G6" s="50">
        <f>F6*D6</f>
        <v>282313.8</v>
      </c>
      <c r="H6" s="50">
        <v>402000</v>
      </c>
      <c r="I6" s="50">
        <f>H6*D6</f>
        <v>402000</v>
      </c>
      <c r="J6" s="50">
        <v>256050</v>
      </c>
      <c r="K6" s="50">
        <f>J6*D6</f>
        <v>256050</v>
      </c>
      <c r="L6" s="50">
        <v>166993.13</v>
      </c>
      <c r="M6" s="50">
        <f>L6*D6</f>
        <v>166993.13</v>
      </c>
      <c r="N6" s="50">
        <v>175000</v>
      </c>
      <c r="O6" s="50">
        <f>N6*D6</f>
        <v>175000</v>
      </c>
    </row>
    <row r="7" spans="1:15">
      <c r="A7" s="27">
        <v>2</v>
      </c>
      <c r="B7" s="11">
        <v>2031.502</v>
      </c>
      <c r="C7" s="12" t="s">
        <v>45</v>
      </c>
      <c r="D7" s="13">
        <v>1</v>
      </c>
      <c r="E7" s="42" t="s">
        <v>22</v>
      </c>
      <c r="F7" s="50">
        <v>7500</v>
      </c>
      <c r="G7" s="50">
        <f t="shared" ref="G7:G70" si="0">F7*D7</f>
        <v>7500</v>
      </c>
      <c r="H7" s="50">
        <v>100000</v>
      </c>
      <c r="I7" s="50">
        <f t="shared" ref="I7:I70" si="1">H7*D7</f>
        <v>100000</v>
      </c>
      <c r="J7" s="50">
        <v>15000</v>
      </c>
      <c r="K7" s="50">
        <f t="shared" ref="K7:K70" si="2">J7*D7</f>
        <v>15000</v>
      </c>
      <c r="L7" s="50">
        <v>31670.400000000001</v>
      </c>
      <c r="M7" s="50">
        <f t="shared" ref="M7:M70" si="3">L7*D7</f>
        <v>31670.400000000001</v>
      </c>
      <c r="N7" s="50">
        <v>32500</v>
      </c>
      <c r="O7" s="50">
        <f t="shared" ref="O7:O70" si="4">N7*D7</f>
        <v>32500</v>
      </c>
    </row>
    <row r="8" spans="1:15" s="14" customFormat="1">
      <c r="A8" s="28">
        <v>3</v>
      </c>
      <c r="B8" s="11">
        <v>2101.502</v>
      </c>
      <c r="C8" s="12" t="s">
        <v>18</v>
      </c>
      <c r="D8" s="13">
        <v>15</v>
      </c>
      <c r="E8" s="42" t="s">
        <v>22</v>
      </c>
      <c r="F8" s="50">
        <v>121.7</v>
      </c>
      <c r="G8" s="50">
        <f t="shared" si="0"/>
        <v>1825.5</v>
      </c>
      <c r="H8" s="50">
        <v>1500</v>
      </c>
      <c r="I8" s="50">
        <f t="shared" si="1"/>
        <v>22500</v>
      </c>
      <c r="J8" s="50">
        <v>225</v>
      </c>
      <c r="K8" s="50">
        <f t="shared" si="2"/>
        <v>3375</v>
      </c>
      <c r="L8" s="50">
        <v>114</v>
      </c>
      <c r="M8" s="50">
        <f t="shared" si="3"/>
        <v>1710</v>
      </c>
      <c r="N8" s="50">
        <v>500</v>
      </c>
      <c r="O8" s="50">
        <f t="shared" si="4"/>
        <v>7500</v>
      </c>
    </row>
    <row r="9" spans="1:15">
      <c r="A9" s="27">
        <v>4</v>
      </c>
      <c r="B9" s="11">
        <v>2101.502</v>
      </c>
      <c r="C9" s="12" t="s">
        <v>19</v>
      </c>
      <c r="D9" s="13">
        <v>31</v>
      </c>
      <c r="E9" s="42" t="s">
        <v>22</v>
      </c>
      <c r="F9" s="51">
        <v>53.38</v>
      </c>
      <c r="G9" s="50">
        <f t="shared" si="0"/>
        <v>1654.78</v>
      </c>
      <c r="H9" s="50">
        <v>250</v>
      </c>
      <c r="I9" s="50">
        <f t="shared" si="1"/>
        <v>7750</v>
      </c>
      <c r="J9" s="51">
        <v>300</v>
      </c>
      <c r="K9" s="50">
        <f t="shared" si="2"/>
        <v>9300</v>
      </c>
      <c r="L9" s="51">
        <v>50</v>
      </c>
      <c r="M9" s="50">
        <f t="shared" si="3"/>
        <v>1550</v>
      </c>
      <c r="N9" s="51">
        <v>285</v>
      </c>
      <c r="O9" s="50">
        <f t="shared" si="4"/>
        <v>8835</v>
      </c>
    </row>
    <row r="10" spans="1:15">
      <c r="A10" s="27">
        <v>5</v>
      </c>
      <c r="B10" s="11">
        <v>2101.6239999999998</v>
      </c>
      <c r="C10" s="12" t="s">
        <v>35</v>
      </c>
      <c r="D10" s="13">
        <v>31</v>
      </c>
      <c r="E10" s="42" t="s">
        <v>22</v>
      </c>
      <c r="F10" s="51">
        <v>266.89999999999998</v>
      </c>
      <c r="G10" s="50">
        <f t="shared" si="0"/>
        <v>8273.9</v>
      </c>
      <c r="H10" s="50">
        <v>300</v>
      </c>
      <c r="I10" s="50">
        <f t="shared" si="1"/>
        <v>9300</v>
      </c>
      <c r="J10" s="51">
        <v>150</v>
      </c>
      <c r="K10" s="50">
        <f t="shared" si="2"/>
        <v>4650</v>
      </c>
      <c r="L10" s="51">
        <v>250</v>
      </c>
      <c r="M10" s="50">
        <f t="shared" si="3"/>
        <v>7750</v>
      </c>
      <c r="N10" s="51">
        <v>285</v>
      </c>
      <c r="O10" s="50">
        <f t="shared" si="4"/>
        <v>8835</v>
      </c>
    </row>
    <row r="11" spans="1:15">
      <c r="A11" s="27">
        <v>6</v>
      </c>
      <c r="B11" s="11">
        <v>2104.502</v>
      </c>
      <c r="C11" s="12" t="s">
        <v>32</v>
      </c>
      <c r="D11" s="13">
        <v>29</v>
      </c>
      <c r="E11" s="42" t="s">
        <v>22</v>
      </c>
      <c r="F11" s="51">
        <v>873.14</v>
      </c>
      <c r="G11" s="50">
        <f t="shared" si="0"/>
        <v>25321.06</v>
      </c>
      <c r="H11" s="50">
        <v>1300</v>
      </c>
      <c r="I11" s="50">
        <f t="shared" si="1"/>
        <v>37700</v>
      </c>
      <c r="J11" s="51">
        <v>600</v>
      </c>
      <c r="K11" s="50">
        <f t="shared" si="2"/>
        <v>17400</v>
      </c>
      <c r="L11" s="51">
        <v>596.71</v>
      </c>
      <c r="M11" s="50">
        <f t="shared" si="3"/>
        <v>17304.59</v>
      </c>
      <c r="N11" s="51">
        <v>1350</v>
      </c>
      <c r="O11" s="50">
        <f t="shared" si="4"/>
        <v>39150</v>
      </c>
    </row>
    <row r="12" spans="1:15">
      <c r="A12" s="27">
        <v>7</v>
      </c>
      <c r="B12" s="11">
        <v>2104.502</v>
      </c>
      <c r="C12" s="12" t="s">
        <v>36</v>
      </c>
      <c r="D12" s="13">
        <v>30</v>
      </c>
      <c r="E12" s="42" t="s">
        <v>22</v>
      </c>
      <c r="F12" s="51">
        <v>42.7</v>
      </c>
      <c r="G12" s="50">
        <f t="shared" si="0"/>
        <v>1281</v>
      </c>
      <c r="H12" s="50">
        <v>60</v>
      </c>
      <c r="I12" s="50">
        <f t="shared" si="1"/>
        <v>1800</v>
      </c>
      <c r="J12" s="51">
        <v>42</v>
      </c>
      <c r="K12" s="50">
        <f t="shared" si="2"/>
        <v>1260</v>
      </c>
      <c r="L12" s="51">
        <v>52.97</v>
      </c>
      <c r="M12" s="50">
        <f t="shared" si="3"/>
        <v>1589.1</v>
      </c>
      <c r="N12" s="51">
        <v>29</v>
      </c>
      <c r="O12" s="50">
        <f t="shared" si="4"/>
        <v>870</v>
      </c>
    </row>
    <row r="13" spans="1:15">
      <c r="A13" s="27">
        <v>8</v>
      </c>
      <c r="B13" s="11">
        <v>2104.502</v>
      </c>
      <c r="C13" s="12" t="s">
        <v>46</v>
      </c>
      <c r="D13" s="13">
        <v>5</v>
      </c>
      <c r="E13" s="42" t="s">
        <v>22</v>
      </c>
      <c r="F13" s="51">
        <v>53.38</v>
      </c>
      <c r="G13" s="50">
        <f t="shared" si="0"/>
        <v>266.90000000000003</v>
      </c>
      <c r="H13" s="50">
        <v>60</v>
      </c>
      <c r="I13" s="50">
        <f t="shared" si="1"/>
        <v>300</v>
      </c>
      <c r="J13" s="51">
        <v>52</v>
      </c>
      <c r="K13" s="50">
        <f t="shared" si="2"/>
        <v>260</v>
      </c>
      <c r="L13" s="51">
        <v>66.22</v>
      </c>
      <c r="M13" s="50">
        <f t="shared" si="3"/>
        <v>331.1</v>
      </c>
      <c r="N13" s="51">
        <v>29</v>
      </c>
      <c r="O13" s="50">
        <f t="shared" si="4"/>
        <v>145</v>
      </c>
    </row>
    <row r="14" spans="1:15">
      <c r="A14" s="27">
        <v>9</v>
      </c>
      <c r="B14" s="11">
        <v>2104.502</v>
      </c>
      <c r="C14" s="12" t="s">
        <v>37</v>
      </c>
      <c r="D14" s="13">
        <v>5</v>
      </c>
      <c r="E14" s="42" t="s">
        <v>22</v>
      </c>
      <c r="F14" s="51">
        <v>42.7</v>
      </c>
      <c r="G14" s="50">
        <f t="shared" si="0"/>
        <v>213.5</v>
      </c>
      <c r="H14" s="50">
        <v>60</v>
      </c>
      <c r="I14" s="50">
        <f t="shared" si="1"/>
        <v>300</v>
      </c>
      <c r="J14" s="51">
        <v>42</v>
      </c>
      <c r="K14" s="50">
        <f t="shared" si="2"/>
        <v>210</v>
      </c>
      <c r="L14" s="51">
        <v>52.97</v>
      </c>
      <c r="M14" s="50">
        <f t="shared" si="3"/>
        <v>264.85000000000002</v>
      </c>
      <c r="N14" s="51">
        <v>29</v>
      </c>
      <c r="O14" s="50">
        <f t="shared" si="4"/>
        <v>145</v>
      </c>
    </row>
    <row r="15" spans="1:15">
      <c r="A15" s="27">
        <v>10</v>
      </c>
      <c r="B15" s="11">
        <v>2104.502</v>
      </c>
      <c r="C15" s="12" t="s">
        <v>38</v>
      </c>
      <c r="D15" s="13">
        <v>3</v>
      </c>
      <c r="E15" s="42" t="s">
        <v>22</v>
      </c>
      <c r="F15" s="51">
        <v>42.7</v>
      </c>
      <c r="G15" s="50">
        <f t="shared" si="0"/>
        <v>128.10000000000002</v>
      </c>
      <c r="H15" s="50">
        <v>60</v>
      </c>
      <c r="I15" s="50">
        <f t="shared" si="1"/>
        <v>180</v>
      </c>
      <c r="J15" s="51">
        <v>42</v>
      </c>
      <c r="K15" s="50">
        <f t="shared" si="2"/>
        <v>126</v>
      </c>
      <c r="L15" s="51">
        <v>52.97</v>
      </c>
      <c r="M15" s="50">
        <f t="shared" si="3"/>
        <v>158.91</v>
      </c>
      <c r="N15" s="51">
        <v>29</v>
      </c>
      <c r="O15" s="50">
        <f t="shared" si="4"/>
        <v>87</v>
      </c>
    </row>
    <row r="16" spans="1:15">
      <c r="A16" s="27">
        <v>11</v>
      </c>
      <c r="B16" s="11">
        <v>2104.5030000000002</v>
      </c>
      <c r="C16" s="12" t="s">
        <v>47</v>
      </c>
      <c r="D16" s="13">
        <v>465</v>
      </c>
      <c r="E16" s="42" t="s">
        <v>22</v>
      </c>
      <c r="F16" s="51">
        <v>5.28</v>
      </c>
      <c r="G16" s="50">
        <f t="shared" si="0"/>
        <v>2455.2000000000003</v>
      </c>
      <c r="H16" s="50">
        <v>10</v>
      </c>
      <c r="I16" s="50">
        <f t="shared" si="1"/>
        <v>4650</v>
      </c>
      <c r="J16" s="51">
        <v>6</v>
      </c>
      <c r="K16" s="50">
        <f t="shared" si="2"/>
        <v>2790</v>
      </c>
      <c r="L16" s="51">
        <v>8.74</v>
      </c>
      <c r="M16" s="50">
        <f t="shared" si="3"/>
        <v>4064.1</v>
      </c>
      <c r="N16" s="51">
        <v>0.01</v>
      </c>
      <c r="O16" s="50">
        <f t="shared" si="4"/>
        <v>4.6500000000000004</v>
      </c>
    </row>
    <row r="17" spans="1:15">
      <c r="A17" s="27">
        <v>12</v>
      </c>
      <c r="B17" s="11">
        <v>2104.5030000000002</v>
      </c>
      <c r="C17" s="12" t="s">
        <v>48</v>
      </c>
      <c r="D17" s="13">
        <v>5622</v>
      </c>
      <c r="E17" s="42" t="s">
        <v>23</v>
      </c>
      <c r="F17" s="51">
        <v>3.47</v>
      </c>
      <c r="G17" s="50">
        <f t="shared" si="0"/>
        <v>19508.34</v>
      </c>
      <c r="H17" s="51">
        <v>15</v>
      </c>
      <c r="I17" s="50">
        <f t="shared" si="1"/>
        <v>84330</v>
      </c>
      <c r="J17" s="51">
        <v>3</v>
      </c>
      <c r="K17" s="50">
        <f t="shared" si="2"/>
        <v>16866</v>
      </c>
      <c r="L17" s="51">
        <v>3.19</v>
      </c>
      <c r="M17" s="50">
        <f t="shared" si="3"/>
        <v>17934.18</v>
      </c>
      <c r="N17" s="51">
        <v>6</v>
      </c>
      <c r="O17" s="50">
        <f t="shared" si="4"/>
        <v>33732</v>
      </c>
    </row>
    <row r="18" spans="1:15">
      <c r="A18" s="27">
        <v>13</v>
      </c>
      <c r="B18" s="11">
        <v>2104.5030000000002</v>
      </c>
      <c r="C18" s="12" t="s">
        <v>49</v>
      </c>
      <c r="D18" s="13">
        <v>469</v>
      </c>
      <c r="E18" s="42" t="s">
        <v>23</v>
      </c>
      <c r="F18" s="51">
        <v>25.96</v>
      </c>
      <c r="G18" s="50">
        <f t="shared" si="0"/>
        <v>12175.24</v>
      </c>
      <c r="H18" s="51">
        <v>28</v>
      </c>
      <c r="I18" s="50">
        <f t="shared" si="1"/>
        <v>13132</v>
      </c>
      <c r="J18" s="51">
        <v>18</v>
      </c>
      <c r="K18" s="50">
        <f t="shared" si="2"/>
        <v>8442</v>
      </c>
      <c r="L18" s="51">
        <v>43.98</v>
      </c>
      <c r="M18" s="50">
        <f t="shared" si="3"/>
        <v>20626.62</v>
      </c>
      <c r="N18" s="51">
        <v>37</v>
      </c>
      <c r="O18" s="50">
        <f t="shared" si="4"/>
        <v>17353</v>
      </c>
    </row>
    <row r="19" spans="1:15">
      <c r="A19" s="27">
        <v>14</v>
      </c>
      <c r="B19" s="11">
        <v>2104.5039999999999</v>
      </c>
      <c r="C19" s="12" t="s">
        <v>42</v>
      </c>
      <c r="D19" s="13">
        <v>10568</v>
      </c>
      <c r="E19" s="42" t="s">
        <v>25</v>
      </c>
      <c r="F19" s="51">
        <v>14.23</v>
      </c>
      <c r="G19" s="50">
        <f t="shared" si="0"/>
        <v>150382.64000000001</v>
      </c>
      <c r="H19" s="51">
        <v>25</v>
      </c>
      <c r="I19" s="50">
        <f t="shared" si="1"/>
        <v>264200</v>
      </c>
      <c r="J19" s="51">
        <v>11.5</v>
      </c>
      <c r="K19" s="50">
        <f t="shared" si="2"/>
        <v>121532</v>
      </c>
      <c r="L19" s="51">
        <v>17.47</v>
      </c>
      <c r="M19" s="50">
        <f t="shared" si="3"/>
        <v>184622.96</v>
      </c>
      <c r="N19" s="51">
        <v>20</v>
      </c>
      <c r="O19" s="50">
        <f t="shared" si="4"/>
        <v>211360</v>
      </c>
    </row>
    <row r="20" spans="1:15">
      <c r="A20" s="27">
        <v>15</v>
      </c>
      <c r="B20" s="11">
        <v>2104.5039999999999</v>
      </c>
      <c r="C20" s="12" t="s">
        <v>11</v>
      </c>
      <c r="D20" s="13">
        <v>230</v>
      </c>
      <c r="E20" s="42" t="s">
        <v>25</v>
      </c>
      <c r="F20" s="51">
        <v>9.9600000000000009</v>
      </c>
      <c r="G20" s="50">
        <f t="shared" si="0"/>
        <v>2290.8000000000002</v>
      </c>
      <c r="H20" s="51">
        <v>20</v>
      </c>
      <c r="I20" s="50">
        <f t="shared" si="1"/>
        <v>4600</v>
      </c>
      <c r="J20" s="51">
        <v>14</v>
      </c>
      <c r="K20" s="50">
        <f t="shared" si="2"/>
        <v>3220</v>
      </c>
      <c r="L20" s="51">
        <v>9.11</v>
      </c>
      <c r="M20" s="50">
        <f t="shared" si="3"/>
        <v>2095.2999999999997</v>
      </c>
      <c r="N20" s="51">
        <v>25</v>
      </c>
      <c r="O20" s="50">
        <f t="shared" si="4"/>
        <v>5750</v>
      </c>
    </row>
    <row r="21" spans="1:15">
      <c r="A21" s="27">
        <v>16</v>
      </c>
      <c r="B21" s="11">
        <v>2104.5039999999999</v>
      </c>
      <c r="C21" s="12" t="s">
        <v>10</v>
      </c>
      <c r="D21" s="13">
        <v>4033</v>
      </c>
      <c r="E21" s="42" t="s">
        <v>25</v>
      </c>
      <c r="F21" s="51">
        <v>7.95</v>
      </c>
      <c r="G21" s="50">
        <f t="shared" si="0"/>
        <v>32062.350000000002</v>
      </c>
      <c r="H21" s="51">
        <v>27</v>
      </c>
      <c r="I21" s="50">
        <f t="shared" si="1"/>
        <v>108891</v>
      </c>
      <c r="J21" s="51">
        <v>0.1</v>
      </c>
      <c r="K21" s="50">
        <f t="shared" si="2"/>
        <v>403.3</v>
      </c>
      <c r="L21" s="51">
        <v>9.11</v>
      </c>
      <c r="M21" s="50">
        <f t="shared" si="3"/>
        <v>36740.629999999997</v>
      </c>
      <c r="N21" s="51">
        <v>0.01</v>
      </c>
      <c r="O21" s="50">
        <f t="shared" si="4"/>
        <v>40.33</v>
      </c>
    </row>
    <row r="22" spans="1:15">
      <c r="A22" s="27">
        <v>17</v>
      </c>
      <c r="B22" s="11">
        <v>2104.5230000000001</v>
      </c>
      <c r="C22" s="12" t="s">
        <v>50</v>
      </c>
      <c r="D22" s="13">
        <v>8</v>
      </c>
      <c r="E22" s="42" t="s">
        <v>22</v>
      </c>
      <c r="F22" s="51">
        <v>416.37</v>
      </c>
      <c r="G22" s="50">
        <f t="shared" si="0"/>
        <v>3330.96</v>
      </c>
      <c r="H22" s="51">
        <v>500</v>
      </c>
      <c r="I22" s="50">
        <f t="shared" si="1"/>
        <v>4000</v>
      </c>
      <c r="J22" s="51">
        <v>800</v>
      </c>
      <c r="K22" s="50">
        <f t="shared" si="2"/>
        <v>6400</v>
      </c>
      <c r="L22" s="51">
        <v>1444.57</v>
      </c>
      <c r="M22" s="50">
        <f t="shared" si="3"/>
        <v>11556.56</v>
      </c>
      <c r="N22" s="51">
        <v>475</v>
      </c>
      <c r="O22" s="50">
        <f t="shared" si="4"/>
        <v>3800</v>
      </c>
    </row>
    <row r="23" spans="1:15">
      <c r="A23" s="27">
        <v>18</v>
      </c>
      <c r="B23" s="11">
        <v>2106.5070000000001</v>
      </c>
      <c r="C23" s="12" t="s">
        <v>51</v>
      </c>
      <c r="D23" s="13">
        <v>7060</v>
      </c>
      <c r="E23" s="42" t="s">
        <v>26</v>
      </c>
      <c r="F23" s="51">
        <v>0.01</v>
      </c>
      <c r="G23" s="50">
        <f t="shared" si="0"/>
        <v>70.600000000000009</v>
      </c>
      <c r="H23" s="51">
        <v>32</v>
      </c>
      <c r="I23" s="50">
        <f t="shared" si="1"/>
        <v>225920</v>
      </c>
      <c r="J23" s="51">
        <v>7</v>
      </c>
      <c r="K23" s="50">
        <f t="shared" si="2"/>
        <v>49420</v>
      </c>
      <c r="L23" s="51">
        <v>5.3</v>
      </c>
      <c r="M23" s="50">
        <f t="shared" si="3"/>
        <v>37418</v>
      </c>
      <c r="N23" s="51">
        <v>11</v>
      </c>
      <c r="O23" s="50">
        <f t="shared" si="4"/>
        <v>77660</v>
      </c>
    </row>
    <row r="24" spans="1:15">
      <c r="A24" s="27">
        <v>19</v>
      </c>
      <c r="B24" s="11">
        <v>2106.5070000000001</v>
      </c>
      <c r="C24" s="12" t="s">
        <v>123</v>
      </c>
      <c r="D24" s="13">
        <v>5864</v>
      </c>
      <c r="E24" s="42" t="s">
        <v>26</v>
      </c>
      <c r="F24" s="51">
        <v>10.9</v>
      </c>
      <c r="G24" s="50">
        <f t="shared" si="0"/>
        <v>63917.599999999999</v>
      </c>
      <c r="H24" s="51">
        <v>35</v>
      </c>
      <c r="I24" s="50">
        <f t="shared" si="1"/>
        <v>205240</v>
      </c>
      <c r="J24" s="51">
        <v>25</v>
      </c>
      <c r="K24" s="50">
        <f t="shared" si="2"/>
        <v>146600</v>
      </c>
      <c r="L24" s="51">
        <v>10.18</v>
      </c>
      <c r="M24" s="50">
        <f t="shared" si="3"/>
        <v>59695.519999999997</v>
      </c>
      <c r="N24" s="51">
        <v>30</v>
      </c>
      <c r="O24" s="50">
        <f t="shared" si="4"/>
        <v>175920</v>
      </c>
    </row>
    <row r="25" spans="1:15">
      <c r="A25" s="27">
        <v>20</v>
      </c>
      <c r="B25" s="11">
        <v>2106.5070000000001</v>
      </c>
      <c r="C25" s="12" t="s">
        <v>52</v>
      </c>
      <c r="D25" s="13">
        <v>3994</v>
      </c>
      <c r="E25" s="42" t="s">
        <v>26</v>
      </c>
      <c r="F25" s="51">
        <v>23.4</v>
      </c>
      <c r="G25" s="50">
        <f t="shared" si="0"/>
        <v>93459.599999999991</v>
      </c>
      <c r="H25" s="51">
        <v>32</v>
      </c>
      <c r="I25" s="50">
        <f t="shared" si="1"/>
        <v>127808</v>
      </c>
      <c r="J25" s="51">
        <v>30</v>
      </c>
      <c r="K25" s="50">
        <f t="shared" si="2"/>
        <v>119820</v>
      </c>
      <c r="L25" s="51">
        <v>43.94</v>
      </c>
      <c r="M25" s="50">
        <f t="shared" si="3"/>
        <v>175496.36</v>
      </c>
      <c r="N25" s="51">
        <v>22</v>
      </c>
      <c r="O25" s="50">
        <f t="shared" si="4"/>
        <v>87868</v>
      </c>
    </row>
    <row r="26" spans="1:15">
      <c r="A26" s="27">
        <v>21</v>
      </c>
      <c r="B26" s="11">
        <v>2106.5070000000001</v>
      </c>
      <c r="C26" s="12" t="s">
        <v>53</v>
      </c>
      <c r="D26" s="13">
        <v>2934</v>
      </c>
      <c r="E26" s="42" t="s">
        <v>26</v>
      </c>
      <c r="F26" s="51">
        <v>10.9</v>
      </c>
      <c r="G26" s="50">
        <f t="shared" si="0"/>
        <v>31980.600000000002</v>
      </c>
      <c r="H26" s="51">
        <v>62</v>
      </c>
      <c r="I26" s="50">
        <f t="shared" si="1"/>
        <v>181908</v>
      </c>
      <c r="J26" s="51">
        <v>25</v>
      </c>
      <c r="K26" s="50">
        <f t="shared" si="2"/>
        <v>73350</v>
      </c>
      <c r="L26" s="51">
        <v>20.55</v>
      </c>
      <c r="M26" s="50">
        <f t="shared" si="3"/>
        <v>60293.700000000004</v>
      </c>
      <c r="N26" s="51">
        <v>12</v>
      </c>
      <c r="O26" s="50">
        <f t="shared" si="4"/>
        <v>35208</v>
      </c>
    </row>
    <row r="27" spans="1:15">
      <c r="A27" s="27">
        <v>22</v>
      </c>
      <c r="B27" s="11">
        <v>2106.5070000000001</v>
      </c>
      <c r="C27" s="12" t="s">
        <v>54</v>
      </c>
      <c r="D27" s="13">
        <v>150</v>
      </c>
      <c r="E27" s="42" t="s">
        <v>26</v>
      </c>
      <c r="F27" s="51">
        <v>138.22</v>
      </c>
      <c r="G27" s="50">
        <f t="shared" si="0"/>
        <v>20733</v>
      </c>
      <c r="H27" s="51">
        <v>500</v>
      </c>
      <c r="I27" s="50">
        <f t="shared" si="1"/>
        <v>75000</v>
      </c>
      <c r="J27" s="51">
        <v>245</v>
      </c>
      <c r="K27" s="50">
        <f t="shared" si="2"/>
        <v>36750</v>
      </c>
      <c r="L27" s="51">
        <v>188.71</v>
      </c>
      <c r="M27" s="50">
        <f t="shared" si="3"/>
        <v>28306.5</v>
      </c>
      <c r="N27" s="51">
        <v>135</v>
      </c>
      <c r="O27" s="50">
        <f t="shared" si="4"/>
        <v>20250</v>
      </c>
    </row>
    <row r="28" spans="1:15">
      <c r="A28" s="27">
        <v>23</v>
      </c>
      <c r="B28" s="11">
        <v>2108.5039999999999</v>
      </c>
      <c r="C28" s="12" t="s">
        <v>55</v>
      </c>
      <c r="D28" s="13">
        <v>1190</v>
      </c>
      <c r="E28" s="42" t="s">
        <v>25</v>
      </c>
      <c r="F28" s="51">
        <v>1.84</v>
      </c>
      <c r="G28" s="50">
        <f t="shared" si="0"/>
        <v>2189.6</v>
      </c>
      <c r="H28" s="51">
        <v>7</v>
      </c>
      <c r="I28" s="50">
        <f t="shared" si="1"/>
        <v>8330</v>
      </c>
      <c r="J28" s="51">
        <v>6</v>
      </c>
      <c r="K28" s="50">
        <f t="shared" si="2"/>
        <v>7140</v>
      </c>
      <c r="L28" s="51">
        <v>3.53</v>
      </c>
      <c r="M28" s="50">
        <f t="shared" si="3"/>
        <v>4200.7</v>
      </c>
      <c r="N28" s="51">
        <v>3.5</v>
      </c>
      <c r="O28" s="50">
        <f t="shared" si="4"/>
        <v>4165</v>
      </c>
    </row>
    <row r="29" spans="1:15">
      <c r="A29" s="27">
        <v>24</v>
      </c>
      <c r="B29" s="11">
        <v>2108.6039999999998</v>
      </c>
      <c r="C29" s="12" t="s">
        <v>56</v>
      </c>
      <c r="D29" s="13">
        <v>1048</v>
      </c>
      <c r="E29" s="42" t="s">
        <v>25</v>
      </c>
      <c r="F29" s="51">
        <v>67.53</v>
      </c>
      <c r="G29" s="50">
        <f t="shared" si="0"/>
        <v>70771.44</v>
      </c>
      <c r="H29" s="51">
        <v>100</v>
      </c>
      <c r="I29" s="50">
        <f t="shared" si="1"/>
        <v>104800</v>
      </c>
      <c r="J29" s="51">
        <v>31</v>
      </c>
      <c r="K29" s="50">
        <f t="shared" si="2"/>
        <v>32488</v>
      </c>
      <c r="L29" s="51">
        <v>43.55</v>
      </c>
      <c r="M29" s="50">
        <f t="shared" si="3"/>
        <v>45640.399999999994</v>
      </c>
      <c r="N29" s="51">
        <v>39.25</v>
      </c>
      <c r="O29" s="50">
        <f t="shared" si="4"/>
        <v>41134</v>
      </c>
    </row>
    <row r="30" spans="1:15">
      <c r="A30" s="27">
        <v>25</v>
      </c>
      <c r="B30" s="11">
        <v>2112.6030000000001</v>
      </c>
      <c r="C30" s="12" t="s">
        <v>57</v>
      </c>
      <c r="D30" s="13">
        <v>7</v>
      </c>
      <c r="E30" s="42" t="s">
        <v>120</v>
      </c>
      <c r="F30" s="51">
        <v>1405.43</v>
      </c>
      <c r="G30" s="50">
        <f t="shared" si="0"/>
        <v>9838.01</v>
      </c>
      <c r="H30" s="51">
        <v>1000</v>
      </c>
      <c r="I30" s="50">
        <f t="shared" si="1"/>
        <v>7000</v>
      </c>
      <c r="J30" s="51">
        <v>150</v>
      </c>
      <c r="K30" s="50">
        <f t="shared" si="2"/>
        <v>1050</v>
      </c>
      <c r="L30" s="51">
        <v>0.01</v>
      </c>
      <c r="M30" s="50">
        <f t="shared" si="3"/>
        <v>7.0000000000000007E-2</v>
      </c>
      <c r="N30" s="51">
        <v>0.01</v>
      </c>
      <c r="O30" s="50">
        <f t="shared" si="4"/>
        <v>7.0000000000000007E-2</v>
      </c>
    </row>
    <row r="31" spans="1:15">
      <c r="A31" s="27">
        <v>26</v>
      </c>
      <c r="B31" s="11">
        <v>2118.509</v>
      </c>
      <c r="C31" s="12" t="s">
        <v>58</v>
      </c>
      <c r="D31" s="13">
        <v>60</v>
      </c>
      <c r="E31" s="42" t="s">
        <v>27</v>
      </c>
      <c r="F31" s="51">
        <v>23.65</v>
      </c>
      <c r="G31" s="50">
        <f t="shared" si="0"/>
        <v>1419</v>
      </c>
      <c r="H31" s="51">
        <v>70</v>
      </c>
      <c r="I31" s="50">
        <f t="shared" si="1"/>
        <v>4200</v>
      </c>
      <c r="J31" s="51">
        <v>25</v>
      </c>
      <c r="K31" s="50">
        <f t="shared" si="2"/>
        <v>1500</v>
      </c>
      <c r="L31" s="51">
        <v>68.38</v>
      </c>
      <c r="M31" s="50">
        <f t="shared" si="3"/>
        <v>4102.7999999999993</v>
      </c>
      <c r="N31" s="51">
        <v>45</v>
      </c>
      <c r="O31" s="50">
        <f t="shared" si="4"/>
        <v>2700</v>
      </c>
    </row>
    <row r="32" spans="1:15">
      <c r="A32" s="27">
        <v>27</v>
      </c>
      <c r="B32" s="11">
        <v>2123.61</v>
      </c>
      <c r="C32" s="12" t="s">
        <v>39</v>
      </c>
      <c r="D32" s="13">
        <v>160</v>
      </c>
      <c r="E32" s="42" t="s">
        <v>28</v>
      </c>
      <c r="F32" s="51">
        <v>75</v>
      </c>
      <c r="G32" s="50">
        <f t="shared" si="0"/>
        <v>12000</v>
      </c>
      <c r="H32" s="51">
        <v>210</v>
      </c>
      <c r="I32" s="50">
        <f t="shared" si="1"/>
        <v>33600</v>
      </c>
      <c r="J32" s="51">
        <v>0.1</v>
      </c>
      <c r="K32" s="50">
        <f t="shared" si="2"/>
        <v>16</v>
      </c>
      <c r="L32" s="51">
        <v>185</v>
      </c>
      <c r="M32" s="50">
        <f t="shared" si="3"/>
        <v>29600</v>
      </c>
      <c r="N32" s="51">
        <v>1</v>
      </c>
      <c r="O32" s="50">
        <f t="shared" si="4"/>
        <v>160</v>
      </c>
    </row>
    <row r="33" spans="1:15">
      <c r="A33" s="27">
        <v>28</v>
      </c>
      <c r="B33" s="11">
        <v>2211.5070000000001</v>
      </c>
      <c r="C33" s="12" t="s">
        <v>124</v>
      </c>
      <c r="D33" s="13">
        <v>2765</v>
      </c>
      <c r="E33" s="42" t="s">
        <v>26</v>
      </c>
      <c r="F33" s="51">
        <v>38.840000000000003</v>
      </c>
      <c r="G33" s="50">
        <f t="shared" si="0"/>
        <v>107392.6</v>
      </c>
      <c r="H33" s="51">
        <v>65</v>
      </c>
      <c r="I33" s="50">
        <f t="shared" si="1"/>
        <v>179725</v>
      </c>
      <c r="J33" s="51">
        <v>40</v>
      </c>
      <c r="K33" s="50">
        <f t="shared" si="2"/>
        <v>110600</v>
      </c>
      <c r="L33" s="51">
        <v>60.5</v>
      </c>
      <c r="M33" s="50">
        <f t="shared" si="3"/>
        <v>167282.5</v>
      </c>
      <c r="N33" s="51">
        <v>48</v>
      </c>
      <c r="O33" s="50">
        <f t="shared" si="4"/>
        <v>132720</v>
      </c>
    </row>
    <row r="34" spans="1:15">
      <c r="A34" s="27">
        <v>29</v>
      </c>
      <c r="B34" s="11">
        <v>2357.5059999999999</v>
      </c>
      <c r="C34" s="12" t="s">
        <v>16</v>
      </c>
      <c r="D34" s="13">
        <v>1550</v>
      </c>
      <c r="E34" s="42" t="s">
        <v>29</v>
      </c>
      <c r="F34" s="51">
        <v>0.01</v>
      </c>
      <c r="G34" s="50">
        <f t="shared" si="0"/>
        <v>15.5</v>
      </c>
      <c r="H34" s="51">
        <v>0.01</v>
      </c>
      <c r="I34" s="50">
        <f t="shared" si="1"/>
        <v>15.5</v>
      </c>
      <c r="J34" s="51">
        <v>0.1</v>
      </c>
      <c r="K34" s="50">
        <f t="shared" si="2"/>
        <v>155</v>
      </c>
      <c r="L34" s="51">
        <v>0.01</v>
      </c>
      <c r="M34" s="50">
        <f t="shared" si="3"/>
        <v>15.5</v>
      </c>
      <c r="N34" s="51">
        <v>0.01</v>
      </c>
      <c r="O34" s="50">
        <f t="shared" si="4"/>
        <v>15.5</v>
      </c>
    </row>
    <row r="35" spans="1:15">
      <c r="A35" s="27">
        <v>30</v>
      </c>
      <c r="B35" s="11">
        <v>2360.5070000000001</v>
      </c>
      <c r="C35" s="15" t="s">
        <v>60</v>
      </c>
      <c r="D35" s="13">
        <v>1658</v>
      </c>
      <c r="E35" s="42" t="s">
        <v>27</v>
      </c>
      <c r="F35" s="51">
        <v>92.88</v>
      </c>
      <c r="G35" s="50">
        <f t="shared" si="0"/>
        <v>153995.03999999998</v>
      </c>
      <c r="H35" s="51">
        <v>110</v>
      </c>
      <c r="I35" s="50">
        <f t="shared" si="1"/>
        <v>182380</v>
      </c>
      <c r="J35" s="51">
        <v>90</v>
      </c>
      <c r="K35" s="50">
        <f t="shared" si="2"/>
        <v>149220</v>
      </c>
      <c r="L35" s="51">
        <v>87</v>
      </c>
      <c r="M35" s="50">
        <f t="shared" si="3"/>
        <v>144246</v>
      </c>
      <c r="N35" s="51">
        <v>103</v>
      </c>
      <c r="O35" s="50">
        <f t="shared" si="4"/>
        <v>170774</v>
      </c>
    </row>
    <row r="36" spans="1:15">
      <c r="A36" s="27">
        <v>31</v>
      </c>
      <c r="B36" s="11">
        <v>2360.5070000000001</v>
      </c>
      <c r="C36" s="15" t="s">
        <v>61</v>
      </c>
      <c r="D36" s="13">
        <v>90</v>
      </c>
      <c r="E36" s="42" t="s">
        <v>27</v>
      </c>
      <c r="F36" s="51">
        <v>109.96</v>
      </c>
      <c r="G36" s="50">
        <f t="shared" si="0"/>
        <v>9896.4</v>
      </c>
      <c r="H36" s="51">
        <v>130</v>
      </c>
      <c r="I36" s="50">
        <f t="shared" si="1"/>
        <v>11700</v>
      </c>
      <c r="J36" s="51">
        <v>106</v>
      </c>
      <c r="K36" s="50">
        <f t="shared" si="2"/>
        <v>9540</v>
      </c>
      <c r="L36" s="51">
        <v>103</v>
      </c>
      <c r="M36" s="50">
        <f t="shared" si="3"/>
        <v>9270</v>
      </c>
      <c r="N36" s="51">
        <v>122</v>
      </c>
      <c r="O36" s="50">
        <f t="shared" si="4"/>
        <v>10980</v>
      </c>
    </row>
    <row r="37" spans="1:15">
      <c r="A37" s="27">
        <v>32</v>
      </c>
      <c r="B37" s="11">
        <v>2360.5070000000001</v>
      </c>
      <c r="C37" s="15" t="s">
        <v>62</v>
      </c>
      <c r="D37" s="13">
        <v>482</v>
      </c>
      <c r="E37" s="42" t="s">
        <v>27</v>
      </c>
      <c r="F37" s="51">
        <v>104.62</v>
      </c>
      <c r="G37" s="50">
        <f t="shared" si="0"/>
        <v>50426.840000000004</v>
      </c>
      <c r="H37" s="51">
        <v>120</v>
      </c>
      <c r="I37" s="50">
        <f t="shared" si="1"/>
        <v>57840</v>
      </c>
      <c r="J37" s="51">
        <v>105</v>
      </c>
      <c r="K37" s="50">
        <f t="shared" si="2"/>
        <v>50610</v>
      </c>
      <c r="L37" s="51">
        <v>98</v>
      </c>
      <c r="M37" s="50">
        <f t="shared" si="3"/>
        <v>47236</v>
      </c>
      <c r="N37" s="51">
        <v>116</v>
      </c>
      <c r="O37" s="50">
        <f t="shared" si="4"/>
        <v>55912</v>
      </c>
    </row>
    <row r="38" spans="1:15">
      <c r="A38" s="27">
        <v>33</v>
      </c>
      <c r="B38" s="11">
        <v>2451.5070000000001</v>
      </c>
      <c r="C38" s="12" t="s">
        <v>63</v>
      </c>
      <c r="D38" s="13">
        <v>296</v>
      </c>
      <c r="E38" s="42" t="s">
        <v>26</v>
      </c>
      <c r="F38" s="51">
        <v>137.58000000000001</v>
      </c>
      <c r="G38" s="50">
        <f t="shared" si="0"/>
        <v>40723.68</v>
      </c>
      <c r="H38" s="51">
        <v>100</v>
      </c>
      <c r="I38" s="50">
        <f t="shared" si="1"/>
        <v>29600</v>
      </c>
      <c r="J38" s="51">
        <v>116</v>
      </c>
      <c r="K38" s="50">
        <f t="shared" si="2"/>
        <v>34336</v>
      </c>
      <c r="L38" s="51">
        <v>160.61000000000001</v>
      </c>
      <c r="M38" s="50">
        <f t="shared" si="3"/>
        <v>47540.560000000005</v>
      </c>
      <c r="N38" s="51">
        <v>95</v>
      </c>
      <c r="O38" s="50">
        <f t="shared" si="4"/>
        <v>28120</v>
      </c>
    </row>
    <row r="39" spans="1:15">
      <c r="A39" s="27">
        <v>34</v>
      </c>
      <c r="B39" s="11">
        <v>2451.5070000000001</v>
      </c>
      <c r="C39" s="12" t="s">
        <v>64</v>
      </c>
      <c r="D39" s="13">
        <v>285</v>
      </c>
      <c r="E39" s="42" t="s">
        <v>26</v>
      </c>
      <c r="F39" s="51">
        <v>66.06</v>
      </c>
      <c r="G39" s="50">
        <f t="shared" si="0"/>
        <v>18827.100000000002</v>
      </c>
      <c r="H39" s="51">
        <v>75</v>
      </c>
      <c r="I39" s="50">
        <f t="shared" si="1"/>
        <v>21375</v>
      </c>
      <c r="J39" s="51">
        <v>60</v>
      </c>
      <c r="K39" s="50">
        <f t="shared" si="2"/>
        <v>17100</v>
      </c>
      <c r="L39" s="51">
        <v>74.44</v>
      </c>
      <c r="M39" s="50">
        <f t="shared" si="3"/>
        <v>21215.399999999998</v>
      </c>
      <c r="N39" s="51">
        <v>68</v>
      </c>
      <c r="O39" s="50">
        <f t="shared" si="4"/>
        <v>19380</v>
      </c>
    </row>
    <row r="40" spans="1:15">
      <c r="A40" s="27">
        <v>35</v>
      </c>
      <c r="B40" s="11">
        <v>2451.5070000000001</v>
      </c>
      <c r="C40" s="12" t="s">
        <v>65</v>
      </c>
      <c r="D40" s="13">
        <v>34</v>
      </c>
      <c r="E40" s="42" t="s">
        <v>26</v>
      </c>
      <c r="F40" s="51">
        <v>90.71</v>
      </c>
      <c r="G40" s="50">
        <f t="shared" si="0"/>
        <v>3084.14</v>
      </c>
      <c r="H40" s="51">
        <v>100</v>
      </c>
      <c r="I40" s="50">
        <f t="shared" si="1"/>
        <v>3400</v>
      </c>
      <c r="J40" s="51">
        <v>125</v>
      </c>
      <c r="K40" s="50">
        <f t="shared" si="2"/>
        <v>4250</v>
      </c>
      <c r="L40" s="51">
        <v>180.65</v>
      </c>
      <c r="M40" s="50">
        <f t="shared" si="3"/>
        <v>6142.1</v>
      </c>
      <c r="N40" s="51">
        <v>185</v>
      </c>
      <c r="O40" s="50">
        <f t="shared" si="4"/>
        <v>6290</v>
      </c>
    </row>
    <row r="41" spans="1:15">
      <c r="A41" s="27">
        <v>36</v>
      </c>
      <c r="B41" s="11">
        <v>2451.6089999999999</v>
      </c>
      <c r="C41" s="12" t="s">
        <v>66</v>
      </c>
      <c r="D41" s="13">
        <v>360</v>
      </c>
      <c r="E41" s="43" t="s">
        <v>27</v>
      </c>
      <c r="F41" s="51">
        <v>37.729999999999997</v>
      </c>
      <c r="G41" s="50">
        <f t="shared" si="0"/>
        <v>13582.8</v>
      </c>
      <c r="H41" s="51">
        <v>60</v>
      </c>
      <c r="I41" s="50">
        <f t="shared" si="1"/>
        <v>21600</v>
      </c>
      <c r="J41" s="51">
        <v>65</v>
      </c>
      <c r="K41" s="50">
        <f t="shared" si="2"/>
        <v>23400</v>
      </c>
      <c r="L41" s="51">
        <v>34.83</v>
      </c>
      <c r="M41" s="50">
        <f t="shared" si="3"/>
        <v>12538.8</v>
      </c>
      <c r="N41" s="51">
        <v>20</v>
      </c>
      <c r="O41" s="50">
        <f t="shared" si="4"/>
        <v>7200</v>
      </c>
    </row>
    <row r="42" spans="1:15">
      <c r="A42" s="27">
        <v>37</v>
      </c>
      <c r="B42" s="11">
        <v>2451.6089999999999</v>
      </c>
      <c r="C42" s="12" t="s">
        <v>67</v>
      </c>
      <c r="D42" s="13">
        <v>780</v>
      </c>
      <c r="E42" s="43" t="s">
        <v>27</v>
      </c>
      <c r="F42" s="51">
        <v>37.65</v>
      </c>
      <c r="G42" s="50">
        <f t="shared" si="0"/>
        <v>29367</v>
      </c>
      <c r="H42" s="51">
        <v>60</v>
      </c>
      <c r="I42" s="50">
        <f t="shared" si="1"/>
        <v>46800</v>
      </c>
      <c r="J42" s="51">
        <v>60</v>
      </c>
      <c r="K42" s="50">
        <f t="shared" si="2"/>
        <v>46800</v>
      </c>
      <c r="L42" s="51">
        <v>34.35</v>
      </c>
      <c r="M42" s="50">
        <f t="shared" si="3"/>
        <v>26793</v>
      </c>
      <c r="N42" s="51">
        <v>20</v>
      </c>
      <c r="O42" s="50">
        <f t="shared" si="4"/>
        <v>15600</v>
      </c>
    </row>
    <row r="43" spans="1:15">
      <c r="A43" s="27">
        <v>38</v>
      </c>
      <c r="B43" s="11">
        <v>2502.5030000000002</v>
      </c>
      <c r="C43" s="12" t="s">
        <v>68</v>
      </c>
      <c r="D43" s="13">
        <v>576</v>
      </c>
      <c r="E43" s="42" t="s">
        <v>23</v>
      </c>
      <c r="F43" s="51">
        <v>75.55</v>
      </c>
      <c r="G43" s="50">
        <f t="shared" si="0"/>
        <v>43516.799999999996</v>
      </c>
      <c r="H43" s="51">
        <v>60</v>
      </c>
      <c r="I43" s="50">
        <f t="shared" si="1"/>
        <v>34560</v>
      </c>
      <c r="J43" s="51">
        <v>45</v>
      </c>
      <c r="K43" s="50">
        <f t="shared" si="2"/>
        <v>25920</v>
      </c>
      <c r="L43" s="51">
        <v>45.38</v>
      </c>
      <c r="M43" s="50">
        <f t="shared" si="3"/>
        <v>26138.880000000001</v>
      </c>
      <c r="N43" s="51">
        <v>52.5</v>
      </c>
      <c r="O43" s="50">
        <f t="shared" si="4"/>
        <v>30240</v>
      </c>
    </row>
    <row r="44" spans="1:15">
      <c r="A44" s="27">
        <v>39</v>
      </c>
      <c r="B44" s="11">
        <v>2502.5030000000002</v>
      </c>
      <c r="C44" s="12" t="s">
        <v>69</v>
      </c>
      <c r="D44" s="13">
        <v>342</v>
      </c>
      <c r="E44" s="42" t="s">
        <v>23</v>
      </c>
      <c r="F44" s="51">
        <v>94.32</v>
      </c>
      <c r="G44" s="50">
        <f t="shared" si="0"/>
        <v>32257.439999999999</v>
      </c>
      <c r="H44" s="51">
        <v>60</v>
      </c>
      <c r="I44" s="50">
        <f t="shared" si="1"/>
        <v>20520</v>
      </c>
      <c r="J44" s="51">
        <v>70</v>
      </c>
      <c r="K44" s="50">
        <f t="shared" si="2"/>
        <v>23940</v>
      </c>
      <c r="L44" s="51">
        <v>75.34</v>
      </c>
      <c r="M44" s="50">
        <f t="shared" si="3"/>
        <v>25766.280000000002</v>
      </c>
      <c r="N44" s="51">
        <v>121.5</v>
      </c>
      <c r="O44" s="50">
        <f t="shared" si="4"/>
        <v>41553</v>
      </c>
    </row>
    <row r="45" spans="1:15">
      <c r="A45" s="27">
        <v>40</v>
      </c>
      <c r="B45" s="11">
        <v>2503.5030000000002</v>
      </c>
      <c r="C45" s="12" t="s">
        <v>70</v>
      </c>
      <c r="D45" s="13">
        <v>1700</v>
      </c>
      <c r="E45" s="42" t="s">
        <v>23</v>
      </c>
      <c r="F45" s="51">
        <v>69.67</v>
      </c>
      <c r="G45" s="50">
        <f t="shared" si="0"/>
        <v>118439</v>
      </c>
      <c r="H45" s="51">
        <v>140</v>
      </c>
      <c r="I45" s="50">
        <f t="shared" si="1"/>
        <v>238000</v>
      </c>
      <c r="J45" s="51">
        <v>80</v>
      </c>
      <c r="K45" s="50">
        <f t="shared" si="2"/>
        <v>136000</v>
      </c>
      <c r="L45" s="51">
        <v>107.5</v>
      </c>
      <c r="M45" s="50">
        <f t="shared" si="3"/>
        <v>182750</v>
      </c>
      <c r="N45" s="51">
        <v>86.75</v>
      </c>
      <c r="O45" s="50">
        <f t="shared" si="4"/>
        <v>147475</v>
      </c>
    </row>
    <row r="46" spans="1:15">
      <c r="A46" s="27">
        <v>41</v>
      </c>
      <c r="B46" s="11">
        <v>2503.5030000000002</v>
      </c>
      <c r="C46" s="12" t="s">
        <v>71</v>
      </c>
      <c r="D46" s="13">
        <v>191</v>
      </c>
      <c r="E46" s="42" t="s">
        <v>23</v>
      </c>
      <c r="F46" s="51">
        <v>73.72</v>
      </c>
      <c r="G46" s="50">
        <f t="shared" si="0"/>
        <v>14080.52</v>
      </c>
      <c r="H46" s="51">
        <v>150</v>
      </c>
      <c r="I46" s="50">
        <f t="shared" si="1"/>
        <v>28650</v>
      </c>
      <c r="J46" s="51">
        <v>90</v>
      </c>
      <c r="K46" s="50">
        <f t="shared" si="2"/>
        <v>17190</v>
      </c>
      <c r="L46" s="51">
        <v>111.93</v>
      </c>
      <c r="M46" s="50">
        <f t="shared" si="3"/>
        <v>21378.63</v>
      </c>
      <c r="N46" s="51">
        <v>101.5</v>
      </c>
      <c r="O46" s="50">
        <f t="shared" si="4"/>
        <v>19386.5</v>
      </c>
    </row>
    <row r="47" spans="1:15">
      <c r="A47" s="27">
        <v>42</v>
      </c>
      <c r="B47" s="11">
        <v>2503.6019999999999</v>
      </c>
      <c r="C47" s="12" t="s">
        <v>72</v>
      </c>
      <c r="D47" s="13">
        <v>45</v>
      </c>
      <c r="E47" s="42" t="s">
        <v>23</v>
      </c>
      <c r="F47" s="51">
        <v>134.27000000000001</v>
      </c>
      <c r="G47" s="50">
        <f t="shared" si="0"/>
        <v>6042.1500000000005</v>
      </c>
      <c r="H47" s="51">
        <v>150</v>
      </c>
      <c r="I47" s="50">
        <f t="shared" si="1"/>
        <v>6750</v>
      </c>
      <c r="J47" s="51">
        <v>200</v>
      </c>
      <c r="K47" s="50">
        <f t="shared" si="2"/>
        <v>9000</v>
      </c>
      <c r="L47" s="51">
        <v>199.17</v>
      </c>
      <c r="M47" s="50">
        <f t="shared" si="3"/>
        <v>8962.65</v>
      </c>
      <c r="N47" s="51">
        <v>250</v>
      </c>
      <c r="O47" s="50">
        <f t="shared" si="4"/>
        <v>11250</v>
      </c>
    </row>
    <row r="48" spans="1:15">
      <c r="A48" s="27">
        <v>43</v>
      </c>
      <c r="B48" s="11">
        <v>2503.6019999999999</v>
      </c>
      <c r="C48" s="12" t="s">
        <v>40</v>
      </c>
      <c r="D48" s="13">
        <v>20</v>
      </c>
      <c r="E48" s="42" t="s">
        <v>22</v>
      </c>
      <c r="F48" s="51">
        <v>1681.84</v>
      </c>
      <c r="G48" s="50">
        <f t="shared" si="0"/>
        <v>33636.799999999996</v>
      </c>
      <c r="H48" s="51">
        <v>2500</v>
      </c>
      <c r="I48" s="50">
        <f t="shared" si="1"/>
        <v>50000</v>
      </c>
      <c r="J48" s="51">
        <v>1500</v>
      </c>
      <c r="K48" s="50">
        <f t="shared" si="2"/>
        <v>30000</v>
      </c>
      <c r="L48" s="51">
        <v>2297.58</v>
      </c>
      <c r="M48" s="50">
        <f t="shared" si="3"/>
        <v>45951.6</v>
      </c>
      <c r="N48" s="51">
        <v>2500</v>
      </c>
      <c r="O48" s="50">
        <f t="shared" si="4"/>
        <v>50000</v>
      </c>
    </row>
    <row r="49" spans="1:15">
      <c r="A49" s="27">
        <v>44</v>
      </c>
      <c r="B49" s="11">
        <v>2503.6030000000001</v>
      </c>
      <c r="C49" s="12" t="s">
        <v>73</v>
      </c>
      <c r="D49" s="13">
        <v>3354</v>
      </c>
      <c r="E49" s="42" t="s">
        <v>23</v>
      </c>
      <c r="F49" s="51">
        <v>4.54</v>
      </c>
      <c r="G49" s="50">
        <f t="shared" si="0"/>
        <v>15227.16</v>
      </c>
      <c r="H49" s="51">
        <v>15</v>
      </c>
      <c r="I49" s="50">
        <f t="shared" si="1"/>
        <v>50310</v>
      </c>
      <c r="J49" s="51">
        <v>8.4</v>
      </c>
      <c r="K49" s="50">
        <f t="shared" si="2"/>
        <v>28173.600000000002</v>
      </c>
      <c r="L49" s="51">
        <v>8.43</v>
      </c>
      <c r="M49" s="50">
        <f t="shared" si="3"/>
        <v>28274.219999999998</v>
      </c>
      <c r="N49" s="51">
        <v>5</v>
      </c>
      <c r="O49" s="50">
        <f t="shared" si="4"/>
        <v>16770</v>
      </c>
    </row>
    <row r="50" spans="1:15">
      <c r="A50" s="27">
        <v>45</v>
      </c>
      <c r="B50" s="11">
        <v>2503.6030000000001</v>
      </c>
      <c r="C50" s="12" t="s">
        <v>122</v>
      </c>
      <c r="D50" s="16">
        <v>2304</v>
      </c>
      <c r="E50" s="42" t="s">
        <v>23</v>
      </c>
      <c r="F50" s="51">
        <v>10.79</v>
      </c>
      <c r="G50" s="50">
        <f t="shared" si="0"/>
        <v>24860.159999999996</v>
      </c>
      <c r="H50" s="51">
        <v>15</v>
      </c>
      <c r="I50" s="50">
        <f t="shared" si="1"/>
        <v>34560</v>
      </c>
      <c r="J50" s="51">
        <v>6.3</v>
      </c>
      <c r="K50" s="50">
        <f t="shared" si="2"/>
        <v>14515.199999999999</v>
      </c>
      <c r="L50" s="51">
        <v>8.43</v>
      </c>
      <c r="M50" s="50">
        <f t="shared" si="3"/>
        <v>19422.72</v>
      </c>
      <c r="N50" s="51">
        <v>11.5</v>
      </c>
      <c r="O50" s="50">
        <f t="shared" si="4"/>
        <v>26496</v>
      </c>
    </row>
    <row r="51" spans="1:15">
      <c r="A51" s="27">
        <v>46</v>
      </c>
      <c r="B51" s="11">
        <v>2503.6030000000001</v>
      </c>
      <c r="C51" s="12" t="s">
        <v>74</v>
      </c>
      <c r="D51" s="13">
        <v>1</v>
      </c>
      <c r="E51" s="42" t="s">
        <v>22</v>
      </c>
      <c r="F51" s="51">
        <v>389.67</v>
      </c>
      <c r="G51" s="50">
        <f t="shared" si="0"/>
        <v>389.67</v>
      </c>
      <c r="H51" s="51">
        <v>1500</v>
      </c>
      <c r="I51" s="50">
        <f t="shared" si="1"/>
        <v>1500</v>
      </c>
      <c r="J51" s="51">
        <v>1600</v>
      </c>
      <c r="K51" s="50">
        <f t="shared" si="2"/>
        <v>1600</v>
      </c>
      <c r="L51" s="51">
        <v>1580.19</v>
      </c>
      <c r="M51" s="50">
        <f t="shared" si="3"/>
        <v>1580.19</v>
      </c>
      <c r="N51" s="51">
        <v>415</v>
      </c>
      <c r="O51" s="50">
        <f t="shared" si="4"/>
        <v>415</v>
      </c>
    </row>
    <row r="52" spans="1:15">
      <c r="A52" s="27">
        <v>47</v>
      </c>
      <c r="B52" s="11">
        <v>2504.6019999999999</v>
      </c>
      <c r="C52" s="12" t="s">
        <v>20</v>
      </c>
      <c r="D52" s="13">
        <v>1</v>
      </c>
      <c r="E52" s="42" t="s">
        <v>22</v>
      </c>
      <c r="F52" s="51">
        <v>800.71</v>
      </c>
      <c r="G52" s="50">
        <f t="shared" si="0"/>
        <v>800.71</v>
      </c>
      <c r="H52" s="51">
        <v>1000</v>
      </c>
      <c r="I52" s="50">
        <f t="shared" si="1"/>
        <v>1000</v>
      </c>
      <c r="J52" s="51">
        <v>950</v>
      </c>
      <c r="K52" s="50">
        <f t="shared" si="2"/>
        <v>950</v>
      </c>
      <c r="L52" s="51">
        <v>169.49</v>
      </c>
      <c r="M52" s="50">
        <f t="shared" si="3"/>
        <v>169.49</v>
      </c>
      <c r="N52" s="51">
        <v>1225</v>
      </c>
      <c r="O52" s="50">
        <f t="shared" si="4"/>
        <v>1225</v>
      </c>
    </row>
    <row r="53" spans="1:15">
      <c r="A53" s="27">
        <v>48</v>
      </c>
      <c r="B53" s="11">
        <v>2506.502</v>
      </c>
      <c r="C53" s="12" t="s">
        <v>75</v>
      </c>
      <c r="D53" s="13">
        <v>15</v>
      </c>
      <c r="E53" s="42" t="s">
        <v>22</v>
      </c>
      <c r="F53" s="51">
        <v>800.71</v>
      </c>
      <c r="G53" s="50">
        <f t="shared" si="0"/>
        <v>12010.650000000001</v>
      </c>
      <c r="H53" s="51">
        <v>1250</v>
      </c>
      <c r="I53" s="50">
        <f t="shared" si="1"/>
        <v>18750</v>
      </c>
      <c r="J53" s="51">
        <v>750</v>
      </c>
      <c r="K53" s="50">
        <f t="shared" si="2"/>
        <v>11250</v>
      </c>
      <c r="L53" s="51">
        <v>623.55999999999995</v>
      </c>
      <c r="M53" s="50">
        <f t="shared" si="3"/>
        <v>9353.4</v>
      </c>
      <c r="N53" s="51">
        <v>1785</v>
      </c>
      <c r="O53" s="50">
        <f t="shared" si="4"/>
        <v>26775</v>
      </c>
    </row>
    <row r="54" spans="1:15">
      <c r="A54" s="27">
        <v>49</v>
      </c>
      <c r="B54" s="11">
        <v>2506.502</v>
      </c>
      <c r="C54" s="12" t="s">
        <v>76</v>
      </c>
      <c r="D54" s="13">
        <v>15</v>
      </c>
      <c r="E54" s="42" t="s">
        <v>22</v>
      </c>
      <c r="F54" s="51">
        <v>1281.1400000000001</v>
      </c>
      <c r="G54" s="50">
        <f t="shared" si="0"/>
        <v>19217.100000000002</v>
      </c>
      <c r="H54" s="51">
        <v>2000</v>
      </c>
      <c r="I54" s="50">
        <f t="shared" si="1"/>
        <v>30000</v>
      </c>
      <c r="J54" s="51">
        <v>750</v>
      </c>
      <c r="K54" s="50">
        <f t="shared" si="2"/>
        <v>11250</v>
      </c>
      <c r="L54" s="51">
        <v>1107.45</v>
      </c>
      <c r="M54" s="50">
        <f t="shared" si="3"/>
        <v>16611.75</v>
      </c>
      <c r="N54" s="51">
        <v>785</v>
      </c>
      <c r="O54" s="50">
        <f t="shared" si="4"/>
        <v>11775</v>
      </c>
    </row>
    <row r="55" spans="1:15">
      <c r="A55" s="27">
        <v>50</v>
      </c>
      <c r="B55" s="11">
        <v>2506.502</v>
      </c>
      <c r="C55" s="12" t="s">
        <v>77</v>
      </c>
      <c r="D55" s="13">
        <v>1</v>
      </c>
      <c r="E55" s="42" t="s">
        <v>22</v>
      </c>
      <c r="F55" s="51">
        <v>5528.03</v>
      </c>
      <c r="G55" s="50">
        <f t="shared" si="0"/>
        <v>5528.03</v>
      </c>
      <c r="H55" s="51">
        <v>8000</v>
      </c>
      <c r="I55" s="50">
        <f t="shared" si="1"/>
        <v>8000</v>
      </c>
      <c r="J55" s="51">
        <v>8000</v>
      </c>
      <c r="K55" s="50">
        <f t="shared" si="2"/>
        <v>8000</v>
      </c>
      <c r="L55" s="51">
        <v>8072.83</v>
      </c>
      <c r="M55" s="50">
        <f t="shared" si="3"/>
        <v>8072.83</v>
      </c>
      <c r="N55" s="51">
        <v>8795</v>
      </c>
      <c r="O55" s="50">
        <f t="shared" si="4"/>
        <v>8795</v>
      </c>
    </row>
    <row r="56" spans="1:15">
      <c r="A56" s="27">
        <v>51</v>
      </c>
      <c r="B56" s="11">
        <v>2506.502</v>
      </c>
      <c r="C56" s="12" t="s">
        <v>78</v>
      </c>
      <c r="D56" s="13">
        <v>2</v>
      </c>
      <c r="E56" s="42" t="s">
        <v>22</v>
      </c>
      <c r="F56" s="51">
        <v>10216.48</v>
      </c>
      <c r="G56" s="50">
        <f t="shared" si="0"/>
        <v>20432.96</v>
      </c>
      <c r="H56" s="51">
        <v>15000</v>
      </c>
      <c r="I56" s="50">
        <f t="shared" si="1"/>
        <v>30000</v>
      </c>
      <c r="J56" s="51">
        <v>18500</v>
      </c>
      <c r="K56" s="50">
        <f t="shared" si="2"/>
        <v>37000</v>
      </c>
      <c r="L56" s="51">
        <v>14638.12</v>
      </c>
      <c r="M56" s="50">
        <f t="shared" si="3"/>
        <v>29276.240000000002</v>
      </c>
      <c r="N56" s="51">
        <v>11325</v>
      </c>
      <c r="O56" s="50">
        <f t="shared" si="4"/>
        <v>22650</v>
      </c>
    </row>
    <row r="57" spans="1:15">
      <c r="A57" s="27">
        <v>52</v>
      </c>
      <c r="B57" s="11">
        <v>2506.502</v>
      </c>
      <c r="C57" s="12" t="s">
        <v>79</v>
      </c>
      <c r="D57" s="13">
        <v>3</v>
      </c>
      <c r="E57" s="42" t="s">
        <v>22</v>
      </c>
      <c r="F57" s="51">
        <v>2432.33</v>
      </c>
      <c r="G57" s="50">
        <f t="shared" si="0"/>
        <v>7296.99</v>
      </c>
      <c r="H57" s="51">
        <v>10000</v>
      </c>
      <c r="I57" s="50">
        <f t="shared" si="1"/>
        <v>30000</v>
      </c>
      <c r="J57" s="51">
        <v>8000</v>
      </c>
      <c r="K57" s="50">
        <f t="shared" si="2"/>
        <v>24000</v>
      </c>
      <c r="L57" s="51">
        <v>6169.82</v>
      </c>
      <c r="M57" s="50">
        <f t="shared" si="3"/>
        <v>18509.46</v>
      </c>
      <c r="N57" s="51">
        <v>7100</v>
      </c>
      <c r="O57" s="50">
        <f t="shared" si="4"/>
        <v>21300</v>
      </c>
    </row>
    <row r="58" spans="1:15">
      <c r="A58" s="27">
        <v>53</v>
      </c>
      <c r="B58" s="11">
        <v>2506.502</v>
      </c>
      <c r="C58" s="12" t="s">
        <v>15</v>
      </c>
      <c r="D58" s="13">
        <v>30</v>
      </c>
      <c r="E58" s="42" t="s">
        <v>22</v>
      </c>
      <c r="F58" s="51">
        <v>4996.1400000000003</v>
      </c>
      <c r="G58" s="50">
        <f t="shared" si="0"/>
        <v>149884.20000000001</v>
      </c>
      <c r="H58" s="51">
        <v>11000</v>
      </c>
      <c r="I58" s="50">
        <f t="shared" si="1"/>
        <v>330000</v>
      </c>
      <c r="J58" s="51">
        <v>6000</v>
      </c>
      <c r="K58" s="50">
        <f t="shared" si="2"/>
        <v>180000</v>
      </c>
      <c r="L58" s="51">
        <v>6021.05</v>
      </c>
      <c r="M58" s="50">
        <f t="shared" si="3"/>
        <v>180631.5</v>
      </c>
      <c r="N58" s="51">
        <v>7000</v>
      </c>
      <c r="O58" s="50">
        <f t="shared" si="4"/>
        <v>210000</v>
      </c>
    </row>
    <row r="59" spans="1:15">
      <c r="A59" s="27">
        <v>54</v>
      </c>
      <c r="B59" s="11">
        <v>2506.502</v>
      </c>
      <c r="C59" s="12" t="s">
        <v>80</v>
      </c>
      <c r="D59" s="13">
        <v>3</v>
      </c>
      <c r="E59" s="42" t="s">
        <v>22</v>
      </c>
      <c r="F59" s="51">
        <v>1474.84</v>
      </c>
      <c r="G59" s="50">
        <f t="shared" si="0"/>
        <v>4424.5199999999995</v>
      </c>
      <c r="H59" s="51">
        <v>10000</v>
      </c>
      <c r="I59" s="50">
        <f t="shared" si="1"/>
        <v>30000</v>
      </c>
      <c r="J59" s="51">
        <v>1500</v>
      </c>
      <c r="K59" s="50">
        <f t="shared" si="2"/>
        <v>4500</v>
      </c>
      <c r="L59" s="51">
        <v>2037.83</v>
      </c>
      <c r="M59" s="50">
        <f t="shared" si="3"/>
        <v>6113.49</v>
      </c>
      <c r="N59" s="51">
        <v>2100</v>
      </c>
      <c r="O59" s="50">
        <f t="shared" si="4"/>
        <v>6300</v>
      </c>
    </row>
    <row r="60" spans="1:15">
      <c r="A60" s="27">
        <v>55</v>
      </c>
      <c r="B60" s="11">
        <v>2506.502</v>
      </c>
      <c r="C60" s="12" t="s">
        <v>81</v>
      </c>
      <c r="D60" s="13">
        <v>6</v>
      </c>
      <c r="E60" s="42" t="s">
        <v>22</v>
      </c>
      <c r="F60" s="51">
        <v>5841.86</v>
      </c>
      <c r="G60" s="50">
        <f t="shared" si="0"/>
        <v>35051.159999999996</v>
      </c>
      <c r="H60" s="51">
        <v>13500</v>
      </c>
      <c r="I60" s="50">
        <f t="shared" si="1"/>
        <v>81000</v>
      </c>
      <c r="J60" s="51">
        <v>5500</v>
      </c>
      <c r="K60" s="50">
        <f t="shared" si="2"/>
        <v>33000</v>
      </c>
      <c r="L60" s="51">
        <v>7739.99</v>
      </c>
      <c r="M60" s="50">
        <f t="shared" si="3"/>
        <v>46439.94</v>
      </c>
      <c r="N60" s="51">
        <v>8250</v>
      </c>
      <c r="O60" s="50">
        <f t="shared" si="4"/>
        <v>49500</v>
      </c>
    </row>
    <row r="61" spans="1:15">
      <c r="A61" s="27">
        <v>56</v>
      </c>
      <c r="B61" s="11">
        <v>2506.502</v>
      </c>
      <c r="C61" s="12" t="s">
        <v>82</v>
      </c>
      <c r="D61" s="13">
        <v>3</v>
      </c>
      <c r="E61" s="42" t="s">
        <v>22</v>
      </c>
      <c r="F61" s="51">
        <v>19329.97</v>
      </c>
      <c r="G61" s="50">
        <f t="shared" si="0"/>
        <v>57989.91</v>
      </c>
      <c r="H61" s="51">
        <v>32000</v>
      </c>
      <c r="I61" s="50">
        <f>H61*D61</f>
        <v>96000</v>
      </c>
      <c r="J61" s="51">
        <v>29000</v>
      </c>
      <c r="K61" s="50">
        <f t="shared" si="2"/>
        <v>87000</v>
      </c>
      <c r="L61" s="51">
        <v>24602.639999999999</v>
      </c>
      <c r="M61" s="50">
        <f t="shared" si="3"/>
        <v>73807.92</v>
      </c>
      <c r="N61" s="51">
        <v>19500</v>
      </c>
      <c r="O61" s="50">
        <f t="shared" si="4"/>
        <v>58500</v>
      </c>
    </row>
    <row r="62" spans="1:15">
      <c r="A62" s="27">
        <v>57</v>
      </c>
      <c r="B62" s="11">
        <v>2506.6019999999999</v>
      </c>
      <c r="C62" s="12" t="s">
        <v>83</v>
      </c>
      <c r="D62" s="13">
        <v>6</v>
      </c>
      <c r="E62" s="42" t="s">
        <v>22</v>
      </c>
      <c r="F62" s="51">
        <v>1949.93</v>
      </c>
      <c r="G62" s="50">
        <f t="shared" si="0"/>
        <v>11699.58</v>
      </c>
      <c r="H62" s="51">
        <v>21000</v>
      </c>
      <c r="I62" s="50">
        <f>H62*D62</f>
        <v>126000</v>
      </c>
      <c r="J62" s="51">
        <v>8250</v>
      </c>
      <c r="K62" s="50">
        <f t="shared" si="2"/>
        <v>49500</v>
      </c>
      <c r="L62" s="51">
        <v>9171.77</v>
      </c>
      <c r="M62" s="50">
        <f t="shared" si="3"/>
        <v>55030.62</v>
      </c>
      <c r="N62" s="51">
        <v>8250</v>
      </c>
      <c r="O62" s="50">
        <f t="shared" si="4"/>
        <v>49500</v>
      </c>
    </row>
    <row r="63" spans="1:15">
      <c r="A63" s="27">
        <v>58</v>
      </c>
      <c r="B63" s="11">
        <v>2506.6019999999999</v>
      </c>
      <c r="C63" s="12" t="s">
        <v>84</v>
      </c>
      <c r="D63" s="13">
        <v>1</v>
      </c>
      <c r="E63" s="42" t="s">
        <v>21</v>
      </c>
      <c r="F63" s="51">
        <v>58302.080000000002</v>
      </c>
      <c r="G63" s="50">
        <f t="shared" si="0"/>
        <v>58302.080000000002</v>
      </c>
      <c r="H63" s="51">
        <v>62000</v>
      </c>
      <c r="I63" s="50">
        <f t="shared" si="1"/>
        <v>62000</v>
      </c>
      <c r="J63" s="51">
        <v>135000</v>
      </c>
      <c r="K63" s="50">
        <f t="shared" si="2"/>
        <v>135000</v>
      </c>
      <c r="L63" s="51">
        <v>139472.29999999999</v>
      </c>
      <c r="M63" s="50">
        <f t="shared" si="3"/>
        <v>139472.29999999999</v>
      </c>
      <c r="N63" s="51">
        <v>180000</v>
      </c>
      <c r="O63" s="50">
        <f t="shared" si="4"/>
        <v>180000</v>
      </c>
    </row>
    <row r="64" spans="1:15">
      <c r="A64" s="27">
        <v>59</v>
      </c>
      <c r="B64" s="11">
        <v>2521.518</v>
      </c>
      <c r="C64" s="12" t="s">
        <v>17</v>
      </c>
      <c r="D64" s="13">
        <v>2914</v>
      </c>
      <c r="E64" s="42" t="s">
        <v>24</v>
      </c>
      <c r="F64" s="51">
        <v>6.94</v>
      </c>
      <c r="G64" s="50">
        <f t="shared" si="0"/>
        <v>20223.16</v>
      </c>
      <c r="H64" s="51">
        <v>13</v>
      </c>
      <c r="I64" s="50">
        <f t="shared" si="1"/>
        <v>37882</v>
      </c>
      <c r="J64" s="51">
        <v>8</v>
      </c>
      <c r="K64" s="50">
        <f t="shared" si="2"/>
        <v>23312</v>
      </c>
      <c r="L64" s="51">
        <v>8.1999999999999993</v>
      </c>
      <c r="M64" s="50">
        <f t="shared" si="3"/>
        <v>23894.799999999999</v>
      </c>
      <c r="N64" s="51">
        <v>8.75</v>
      </c>
      <c r="O64" s="50">
        <f t="shared" si="4"/>
        <v>25497.5</v>
      </c>
    </row>
    <row r="65" spans="1:15">
      <c r="A65" s="27">
        <v>60</v>
      </c>
      <c r="B65" s="11">
        <v>2521.518</v>
      </c>
      <c r="C65" s="12" t="s">
        <v>85</v>
      </c>
      <c r="D65" s="13">
        <v>833</v>
      </c>
      <c r="E65" s="42" t="s">
        <v>24</v>
      </c>
      <c r="F65" s="51">
        <v>8.01</v>
      </c>
      <c r="G65" s="50">
        <f t="shared" si="0"/>
        <v>6672.33</v>
      </c>
      <c r="H65" s="51">
        <v>17</v>
      </c>
      <c r="I65" s="50">
        <f t="shared" si="1"/>
        <v>14161</v>
      </c>
      <c r="J65" s="51">
        <v>12</v>
      </c>
      <c r="K65" s="50">
        <f t="shared" si="2"/>
        <v>9996</v>
      </c>
      <c r="L65" s="51">
        <v>12.25</v>
      </c>
      <c r="M65" s="50">
        <f t="shared" si="3"/>
        <v>10204.25</v>
      </c>
      <c r="N65" s="51">
        <v>12.25</v>
      </c>
      <c r="O65" s="50">
        <f t="shared" si="4"/>
        <v>10204.25</v>
      </c>
    </row>
    <row r="66" spans="1:15">
      <c r="A66" s="27">
        <v>61</v>
      </c>
      <c r="B66" s="11">
        <v>2521.6019999999999</v>
      </c>
      <c r="C66" s="12" t="s">
        <v>59</v>
      </c>
      <c r="D66" s="13">
        <v>154</v>
      </c>
      <c r="E66" s="42" t="s">
        <v>22</v>
      </c>
      <c r="F66" s="51">
        <v>10.68</v>
      </c>
      <c r="G66" s="50">
        <f t="shared" si="0"/>
        <v>1644.72</v>
      </c>
      <c r="H66" s="51">
        <v>25</v>
      </c>
      <c r="I66" s="50">
        <f t="shared" si="1"/>
        <v>3850</v>
      </c>
      <c r="J66" s="51">
        <v>15</v>
      </c>
      <c r="K66" s="50">
        <f t="shared" si="2"/>
        <v>2310</v>
      </c>
      <c r="L66" s="51">
        <v>20</v>
      </c>
      <c r="M66" s="50">
        <f t="shared" si="3"/>
        <v>3080</v>
      </c>
      <c r="N66" s="51">
        <v>21.25</v>
      </c>
      <c r="O66" s="50">
        <f t="shared" si="4"/>
        <v>3272.5</v>
      </c>
    </row>
    <row r="67" spans="1:15">
      <c r="A67" s="27">
        <v>62</v>
      </c>
      <c r="B67" s="11">
        <v>2521.6179999999999</v>
      </c>
      <c r="C67" s="12" t="s">
        <v>86</v>
      </c>
      <c r="D67" s="13">
        <v>3308</v>
      </c>
      <c r="E67" s="42" t="s">
        <v>24</v>
      </c>
      <c r="F67" s="51">
        <v>15.43</v>
      </c>
      <c r="G67" s="50">
        <f t="shared" si="0"/>
        <v>51042.44</v>
      </c>
      <c r="H67" s="51">
        <v>21</v>
      </c>
      <c r="I67" s="50">
        <f t="shared" si="1"/>
        <v>69468</v>
      </c>
      <c r="J67" s="51">
        <v>15</v>
      </c>
      <c r="K67" s="50">
        <f t="shared" si="2"/>
        <v>49620</v>
      </c>
      <c r="L67" s="51">
        <v>16.3</v>
      </c>
      <c r="M67" s="50">
        <f t="shared" si="3"/>
        <v>53920.4</v>
      </c>
      <c r="N67" s="51">
        <v>26</v>
      </c>
      <c r="O67" s="50">
        <f t="shared" si="4"/>
        <v>86008</v>
      </c>
    </row>
    <row r="68" spans="1:15">
      <c r="A68" s="27">
        <v>63</v>
      </c>
      <c r="B68" s="11">
        <v>2531.5030000000002</v>
      </c>
      <c r="C68" s="12" t="s">
        <v>87</v>
      </c>
      <c r="D68" s="13">
        <v>240</v>
      </c>
      <c r="E68" s="42" t="s">
        <v>23</v>
      </c>
      <c r="F68" s="51">
        <v>38.39</v>
      </c>
      <c r="G68" s="50">
        <f t="shared" si="0"/>
        <v>9213.6</v>
      </c>
      <c r="H68" s="51">
        <v>40</v>
      </c>
      <c r="I68" s="50">
        <f t="shared" si="1"/>
        <v>9600</v>
      </c>
      <c r="J68" s="51">
        <v>33</v>
      </c>
      <c r="K68" s="50">
        <f t="shared" si="2"/>
        <v>7920</v>
      </c>
      <c r="L68" s="51">
        <v>35.92</v>
      </c>
      <c r="M68" s="50">
        <f t="shared" si="3"/>
        <v>8620.8000000000011</v>
      </c>
      <c r="N68" s="51">
        <v>44</v>
      </c>
      <c r="O68" s="50">
        <f t="shared" si="4"/>
        <v>10560</v>
      </c>
    </row>
    <row r="69" spans="1:15">
      <c r="A69" s="27">
        <v>64</v>
      </c>
      <c r="B69" s="11">
        <v>2531.5030000000002</v>
      </c>
      <c r="C69" s="12" t="s">
        <v>88</v>
      </c>
      <c r="D69" s="13">
        <v>187</v>
      </c>
      <c r="E69" s="42" t="s">
        <v>23</v>
      </c>
      <c r="F69" s="51">
        <v>38.39</v>
      </c>
      <c r="G69" s="50">
        <f t="shared" si="0"/>
        <v>7178.93</v>
      </c>
      <c r="H69" s="51">
        <v>43</v>
      </c>
      <c r="I69" s="50">
        <f t="shared" si="1"/>
        <v>8041</v>
      </c>
      <c r="J69" s="51">
        <v>33</v>
      </c>
      <c r="K69" s="50">
        <f t="shared" si="2"/>
        <v>6171</v>
      </c>
      <c r="L69" s="51">
        <v>38.119999999999997</v>
      </c>
      <c r="M69" s="50">
        <f t="shared" si="3"/>
        <v>7128.44</v>
      </c>
      <c r="N69" s="51">
        <v>43</v>
      </c>
      <c r="O69" s="50">
        <f t="shared" si="4"/>
        <v>8041</v>
      </c>
    </row>
    <row r="70" spans="1:15">
      <c r="A70" s="27">
        <v>65</v>
      </c>
      <c r="B70" s="11">
        <v>2531.5030000000002</v>
      </c>
      <c r="C70" s="12" t="s">
        <v>33</v>
      </c>
      <c r="D70" s="13">
        <v>5420</v>
      </c>
      <c r="E70" s="42" t="s">
        <v>23</v>
      </c>
      <c r="F70" s="51">
        <v>25.32</v>
      </c>
      <c r="G70" s="50">
        <f t="shared" si="0"/>
        <v>137234.4</v>
      </c>
      <c r="H70" s="51">
        <v>38</v>
      </c>
      <c r="I70" s="50">
        <f t="shared" si="1"/>
        <v>205960</v>
      </c>
      <c r="J70" s="51">
        <v>29</v>
      </c>
      <c r="K70" s="50">
        <f t="shared" si="2"/>
        <v>157180</v>
      </c>
      <c r="L70" s="51">
        <v>33.619999999999997</v>
      </c>
      <c r="M70" s="50">
        <f t="shared" si="3"/>
        <v>182220.4</v>
      </c>
      <c r="N70" s="51">
        <v>32.5</v>
      </c>
      <c r="O70" s="50">
        <f t="shared" si="4"/>
        <v>176150</v>
      </c>
    </row>
    <row r="71" spans="1:15">
      <c r="A71" s="27">
        <v>66</v>
      </c>
      <c r="B71" s="11">
        <v>2531.5039999999999</v>
      </c>
      <c r="C71" s="12" t="s">
        <v>30</v>
      </c>
      <c r="D71" s="13">
        <v>357</v>
      </c>
      <c r="E71" s="42" t="s">
        <v>25</v>
      </c>
      <c r="F71" s="51">
        <v>102.6</v>
      </c>
      <c r="G71" s="50">
        <f t="shared" ref="G71:G106" si="5">F71*D71</f>
        <v>36628.199999999997</v>
      </c>
      <c r="H71" s="51">
        <v>150</v>
      </c>
      <c r="I71" s="50">
        <f t="shared" ref="I71:I106" si="6">H71*D71</f>
        <v>53550</v>
      </c>
      <c r="J71" s="51">
        <v>110</v>
      </c>
      <c r="K71" s="50">
        <f t="shared" ref="K71:K106" si="7">J71*D71</f>
        <v>39270</v>
      </c>
      <c r="L71" s="51">
        <v>125.25</v>
      </c>
      <c r="M71" s="50">
        <f t="shared" ref="M71:M106" si="8">L71*D71</f>
        <v>44714.25</v>
      </c>
      <c r="N71" s="51">
        <v>159</v>
      </c>
      <c r="O71" s="50">
        <f t="shared" ref="O71:O106" si="9">N71*D71</f>
        <v>56763</v>
      </c>
    </row>
    <row r="72" spans="1:15">
      <c r="A72" s="27">
        <v>67</v>
      </c>
      <c r="B72" s="11">
        <v>2531.6030000000001</v>
      </c>
      <c r="C72" s="12" t="s">
        <v>89</v>
      </c>
      <c r="D72" s="13">
        <v>420</v>
      </c>
      <c r="E72" s="42" t="s">
        <v>23</v>
      </c>
      <c r="F72" s="51">
        <v>37.67</v>
      </c>
      <c r="G72" s="50">
        <f t="shared" si="5"/>
        <v>15821.400000000001</v>
      </c>
      <c r="H72" s="51">
        <v>50</v>
      </c>
      <c r="I72" s="50">
        <f t="shared" si="6"/>
        <v>21000</v>
      </c>
      <c r="J72" s="51">
        <v>39</v>
      </c>
      <c r="K72" s="50">
        <f t="shared" si="7"/>
        <v>16380</v>
      </c>
      <c r="L72" s="51">
        <v>44.87</v>
      </c>
      <c r="M72" s="50">
        <f t="shared" si="8"/>
        <v>18845.399999999998</v>
      </c>
      <c r="N72" s="51">
        <v>57.75</v>
      </c>
      <c r="O72" s="50">
        <f t="shared" si="9"/>
        <v>24255</v>
      </c>
    </row>
    <row r="73" spans="1:15">
      <c r="A73" s="27">
        <v>68</v>
      </c>
      <c r="B73" s="11">
        <v>2531.6179999999999</v>
      </c>
      <c r="C73" s="12" t="s">
        <v>43</v>
      </c>
      <c r="D73" s="13">
        <v>288</v>
      </c>
      <c r="E73" s="42" t="s">
        <v>24</v>
      </c>
      <c r="F73" s="51">
        <v>64.05</v>
      </c>
      <c r="G73" s="50">
        <f t="shared" si="5"/>
        <v>18446.399999999998</v>
      </c>
      <c r="H73" s="51">
        <v>85</v>
      </c>
      <c r="I73" s="50">
        <f t="shared" si="6"/>
        <v>24480</v>
      </c>
      <c r="J73" s="51">
        <v>60</v>
      </c>
      <c r="K73" s="50">
        <f t="shared" si="7"/>
        <v>17280</v>
      </c>
      <c r="L73" s="51">
        <v>75</v>
      </c>
      <c r="M73" s="50">
        <f t="shared" si="8"/>
        <v>21600</v>
      </c>
      <c r="N73" s="51">
        <v>41.5</v>
      </c>
      <c r="O73" s="50">
        <f t="shared" si="9"/>
        <v>11952</v>
      </c>
    </row>
    <row r="74" spans="1:15">
      <c r="A74" s="27">
        <v>69</v>
      </c>
      <c r="B74" s="11">
        <v>2545.502</v>
      </c>
      <c r="C74" s="12" t="s">
        <v>90</v>
      </c>
      <c r="D74" s="13">
        <v>15</v>
      </c>
      <c r="E74" s="42" t="s">
        <v>22</v>
      </c>
      <c r="F74" s="51">
        <v>14535.57</v>
      </c>
      <c r="G74" s="50">
        <f t="shared" si="5"/>
        <v>218033.55</v>
      </c>
      <c r="H74" s="51">
        <v>16000</v>
      </c>
      <c r="I74" s="50">
        <f>H74*D74</f>
        <v>240000</v>
      </c>
      <c r="J74" s="51">
        <v>15000</v>
      </c>
      <c r="K74" s="50">
        <f t="shared" si="7"/>
        <v>225000</v>
      </c>
      <c r="L74" s="51">
        <v>13910.98</v>
      </c>
      <c r="M74" s="50">
        <f t="shared" si="8"/>
        <v>208664.69999999998</v>
      </c>
      <c r="N74" s="51">
        <v>16515</v>
      </c>
      <c r="O74" s="50">
        <f t="shared" si="9"/>
        <v>247725</v>
      </c>
    </row>
    <row r="75" spans="1:15">
      <c r="A75" s="27">
        <v>70</v>
      </c>
      <c r="B75" s="11">
        <v>2545.502</v>
      </c>
      <c r="C75" s="12" t="s">
        <v>91</v>
      </c>
      <c r="D75" s="13">
        <v>2</v>
      </c>
      <c r="E75" s="42" t="s">
        <v>22</v>
      </c>
      <c r="F75" s="51">
        <v>14535.57</v>
      </c>
      <c r="G75" s="50">
        <f t="shared" si="5"/>
        <v>29071.14</v>
      </c>
      <c r="H75" s="51">
        <v>16000</v>
      </c>
      <c r="I75" s="50">
        <f>H75*D75</f>
        <v>32000</v>
      </c>
      <c r="J75" s="51">
        <v>15000</v>
      </c>
      <c r="K75" s="50">
        <f t="shared" si="7"/>
        <v>30000</v>
      </c>
      <c r="L75" s="51">
        <v>13910.98</v>
      </c>
      <c r="M75" s="50">
        <f t="shared" si="8"/>
        <v>27821.96</v>
      </c>
      <c r="N75" s="51">
        <v>16515</v>
      </c>
      <c r="O75" s="50">
        <f t="shared" si="9"/>
        <v>33030</v>
      </c>
    </row>
    <row r="76" spans="1:15">
      <c r="A76" s="27">
        <v>71</v>
      </c>
      <c r="B76" s="11">
        <v>2545.502</v>
      </c>
      <c r="C76" s="12" t="s">
        <v>92</v>
      </c>
      <c r="D76" s="13">
        <v>18</v>
      </c>
      <c r="E76" s="42" t="s">
        <v>22</v>
      </c>
      <c r="F76" s="51">
        <v>1409.25</v>
      </c>
      <c r="G76" s="50">
        <f t="shared" si="5"/>
        <v>25366.5</v>
      </c>
      <c r="H76" s="51">
        <v>1700</v>
      </c>
      <c r="I76" s="50">
        <f t="shared" si="6"/>
        <v>30600</v>
      </c>
      <c r="J76" s="51">
        <v>1600</v>
      </c>
      <c r="K76" s="50">
        <f t="shared" si="7"/>
        <v>28800</v>
      </c>
      <c r="L76" s="51">
        <v>1348.7</v>
      </c>
      <c r="M76" s="50">
        <f t="shared" si="8"/>
        <v>24276.600000000002</v>
      </c>
      <c r="N76" s="51">
        <v>1600</v>
      </c>
      <c r="O76" s="50">
        <f t="shared" si="9"/>
        <v>28800</v>
      </c>
    </row>
    <row r="77" spans="1:15">
      <c r="A77" s="27">
        <v>72</v>
      </c>
      <c r="B77" s="11">
        <v>2545.5030000000002</v>
      </c>
      <c r="C77" s="12" t="s">
        <v>93</v>
      </c>
      <c r="D77" s="13">
        <v>2406</v>
      </c>
      <c r="E77" s="42" t="s">
        <v>23</v>
      </c>
      <c r="F77" s="51">
        <v>8.27</v>
      </c>
      <c r="G77" s="50">
        <f t="shared" si="5"/>
        <v>19897.62</v>
      </c>
      <c r="H77" s="51">
        <v>9</v>
      </c>
      <c r="I77" s="50">
        <f t="shared" si="6"/>
        <v>21654</v>
      </c>
      <c r="J77" s="51">
        <v>8.9499999999999993</v>
      </c>
      <c r="K77" s="50">
        <f t="shared" si="7"/>
        <v>21533.699999999997</v>
      </c>
      <c r="L77" s="51">
        <v>7.92</v>
      </c>
      <c r="M77" s="50">
        <f t="shared" si="8"/>
        <v>19055.52</v>
      </c>
      <c r="N77" s="51">
        <v>9.5</v>
      </c>
      <c r="O77" s="50">
        <f t="shared" si="9"/>
        <v>22857</v>
      </c>
    </row>
    <row r="78" spans="1:15">
      <c r="A78" s="27">
        <v>73</v>
      </c>
      <c r="B78" s="11">
        <v>2545.5030000000002</v>
      </c>
      <c r="C78" s="12" t="s">
        <v>94</v>
      </c>
      <c r="D78" s="13">
        <v>30</v>
      </c>
      <c r="E78" s="42" t="s">
        <v>22</v>
      </c>
      <c r="F78" s="51">
        <v>13.08</v>
      </c>
      <c r="G78" s="50">
        <f t="shared" si="5"/>
        <v>392.4</v>
      </c>
      <c r="H78" s="51">
        <v>15</v>
      </c>
      <c r="I78" s="50">
        <f t="shared" si="6"/>
        <v>450</v>
      </c>
      <c r="J78" s="51">
        <v>9.25</v>
      </c>
      <c r="K78" s="50">
        <f t="shared" si="7"/>
        <v>277.5</v>
      </c>
      <c r="L78" s="51">
        <v>12.52</v>
      </c>
      <c r="M78" s="50">
        <f t="shared" si="8"/>
        <v>375.59999999999997</v>
      </c>
      <c r="N78" s="51">
        <v>0.01</v>
      </c>
      <c r="O78" s="50">
        <f t="shared" si="9"/>
        <v>0.3</v>
      </c>
    </row>
    <row r="79" spans="1:15">
      <c r="A79" s="27">
        <v>74</v>
      </c>
      <c r="B79" s="11">
        <v>2545.5030000000002</v>
      </c>
      <c r="C79" s="12" t="s">
        <v>95</v>
      </c>
      <c r="D79" s="13">
        <v>604</v>
      </c>
      <c r="E79" s="42" t="s">
        <v>23</v>
      </c>
      <c r="F79" s="51">
        <v>3.47</v>
      </c>
      <c r="G79" s="50">
        <f t="shared" si="5"/>
        <v>2095.88</v>
      </c>
      <c r="H79" s="51">
        <v>4</v>
      </c>
      <c r="I79" s="50">
        <f t="shared" si="6"/>
        <v>2416</v>
      </c>
      <c r="J79" s="51">
        <v>3.6</v>
      </c>
      <c r="K79" s="50">
        <f t="shared" si="7"/>
        <v>2174.4</v>
      </c>
      <c r="L79" s="51">
        <v>3.32</v>
      </c>
      <c r="M79" s="50">
        <f t="shared" si="8"/>
        <v>2005.28</v>
      </c>
      <c r="N79" s="51">
        <v>4</v>
      </c>
      <c r="O79" s="50">
        <f t="shared" si="9"/>
        <v>2416</v>
      </c>
    </row>
    <row r="80" spans="1:15">
      <c r="A80" s="27">
        <v>75</v>
      </c>
      <c r="B80" s="11">
        <v>2545.5030000000002</v>
      </c>
      <c r="C80" s="12" t="s">
        <v>96</v>
      </c>
      <c r="D80" s="13">
        <v>201</v>
      </c>
      <c r="E80" s="42" t="s">
        <v>23</v>
      </c>
      <c r="F80" s="51">
        <v>2.67</v>
      </c>
      <c r="G80" s="50">
        <f t="shared" si="5"/>
        <v>536.66999999999996</v>
      </c>
      <c r="H80" s="51">
        <v>3.5</v>
      </c>
      <c r="I80" s="50">
        <f t="shared" si="6"/>
        <v>703.5</v>
      </c>
      <c r="J80" s="51">
        <v>1.9</v>
      </c>
      <c r="K80" s="50">
        <f t="shared" si="7"/>
        <v>381.9</v>
      </c>
      <c r="L80" s="51">
        <v>2.5499999999999998</v>
      </c>
      <c r="M80" s="50">
        <f t="shared" si="8"/>
        <v>512.54999999999995</v>
      </c>
      <c r="N80" s="51">
        <v>3.25</v>
      </c>
      <c r="O80" s="50">
        <f t="shared" si="9"/>
        <v>653.25</v>
      </c>
    </row>
    <row r="81" spans="1:15">
      <c r="A81" s="27">
        <v>76</v>
      </c>
      <c r="B81" s="11">
        <v>2545.5030000000002</v>
      </c>
      <c r="C81" s="12" t="s">
        <v>97</v>
      </c>
      <c r="D81" s="13">
        <v>2706</v>
      </c>
      <c r="E81" s="42" t="s">
        <v>23</v>
      </c>
      <c r="F81" s="51">
        <v>1.33</v>
      </c>
      <c r="G81" s="50">
        <f t="shared" si="5"/>
        <v>3598.98</v>
      </c>
      <c r="H81" s="51">
        <v>1.75</v>
      </c>
      <c r="I81" s="50">
        <f t="shared" si="6"/>
        <v>4735.5</v>
      </c>
      <c r="J81" s="51">
        <v>1.1000000000000001</v>
      </c>
      <c r="K81" s="50">
        <f t="shared" si="7"/>
        <v>2976.6000000000004</v>
      </c>
      <c r="L81" s="51">
        <v>1.28</v>
      </c>
      <c r="M81" s="50">
        <f t="shared" si="8"/>
        <v>3463.6800000000003</v>
      </c>
      <c r="N81" s="51">
        <v>1.5</v>
      </c>
      <c r="O81" s="50">
        <f t="shared" si="9"/>
        <v>4059</v>
      </c>
    </row>
    <row r="82" spans="1:15">
      <c r="A82" s="27">
        <v>77</v>
      </c>
      <c r="B82" s="11">
        <v>2545.6019999999999</v>
      </c>
      <c r="C82" s="12" t="s">
        <v>98</v>
      </c>
      <c r="D82" s="13">
        <v>1</v>
      </c>
      <c r="E82" s="42" t="s">
        <v>22</v>
      </c>
      <c r="F82" s="51">
        <v>854.09</v>
      </c>
      <c r="G82" s="50">
        <f t="shared" si="5"/>
        <v>854.09</v>
      </c>
      <c r="H82" s="51">
        <v>1000</v>
      </c>
      <c r="I82" s="50">
        <f t="shared" si="6"/>
        <v>1000</v>
      </c>
      <c r="J82" s="51">
        <v>1000</v>
      </c>
      <c r="K82" s="50">
        <f t="shared" si="7"/>
        <v>1000</v>
      </c>
      <c r="L82" s="51">
        <v>817.39</v>
      </c>
      <c r="M82" s="50">
        <f t="shared" si="8"/>
        <v>817.39</v>
      </c>
      <c r="N82" s="51">
        <v>975</v>
      </c>
      <c r="O82" s="50">
        <f t="shared" si="9"/>
        <v>975</v>
      </c>
    </row>
    <row r="83" spans="1:15">
      <c r="A83" s="27">
        <v>78</v>
      </c>
      <c r="B83" s="11">
        <v>2563.6010000000001</v>
      </c>
      <c r="C83" s="12" t="s">
        <v>14</v>
      </c>
      <c r="D83" s="13">
        <v>1</v>
      </c>
      <c r="E83" s="42" t="s">
        <v>21</v>
      </c>
      <c r="F83" s="51">
        <v>8434.15</v>
      </c>
      <c r="G83" s="50">
        <f t="shared" si="5"/>
        <v>8434.15</v>
      </c>
      <c r="H83" s="51">
        <v>100000</v>
      </c>
      <c r="I83" s="50">
        <f t="shared" si="6"/>
        <v>100000</v>
      </c>
      <c r="J83" s="51">
        <v>9000</v>
      </c>
      <c r="K83" s="50">
        <f t="shared" si="7"/>
        <v>9000</v>
      </c>
      <c r="L83" s="51">
        <v>23890.33</v>
      </c>
      <c r="M83" s="50">
        <f t="shared" si="8"/>
        <v>23890.33</v>
      </c>
      <c r="N83" s="51">
        <v>37500</v>
      </c>
      <c r="O83" s="50">
        <f t="shared" si="9"/>
        <v>37500</v>
      </c>
    </row>
    <row r="84" spans="1:15">
      <c r="A84" s="27">
        <v>79</v>
      </c>
      <c r="B84" s="11">
        <v>2563.6010000000001</v>
      </c>
      <c r="C84" s="12" t="s">
        <v>99</v>
      </c>
      <c r="D84" s="13">
        <v>1</v>
      </c>
      <c r="E84" s="42" t="s">
        <v>21</v>
      </c>
      <c r="F84" s="51">
        <v>1067.6099999999999</v>
      </c>
      <c r="G84" s="50">
        <f t="shared" si="5"/>
        <v>1067.6099999999999</v>
      </c>
      <c r="H84" s="51">
        <v>20000</v>
      </c>
      <c r="I84" s="50">
        <f t="shared" si="6"/>
        <v>20000</v>
      </c>
      <c r="J84" s="51">
        <v>1500</v>
      </c>
      <c r="K84" s="50">
        <f t="shared" si="7"/>
        <v>1500</v>
      </c>
      <c r="L84" s="51">
        <v>14673.71</v>
      </c>
      <c r="M84" s="50">
        <f t="shared" si="8"/>
        <v>14673.71</v>
      </c>
      <c r="N84" s="51">
        <v>1128</v>
      </c>
      <c r="O84" s="50">
        <f t="shared" si="9"/>
        <v>1128</v>
      </c>
    </row>
    <row r="85" spans="1:15">
      <c r="A85" s="27">
        <v>80</v>
      </c>
      <c r="B85" s="11">
        <v>2564.502</v>
      </c>
      <c r="C85" s="12" t="s">
        <v>41</v>
      </c>
      <c r="D85" s="13">
        <v>2</v>
      </c>
      <c r="E85" s="42" t="s">
        <v>22</v>
      </c>
      <c r="F85" s="51">
        <v>53.38</v>
      </c>
      <c r="G85" s="50">
        <f t="shared" si="5"/>
        <v>106.76</v>
      </c>
      <c r="H85" s="51">
        <v>60</v>
      </c>
      <c r="I85" s="50">
        <f t="shared" si="6"/>
        <v>120</v>
      </c>
      <c r="J85" s="51">
        <v>55</v>
      </c>
      <c r="K85" s="50">
        <f t="shared" si="7"/>
        <v>110</v>
      </c>
      <c r="L85" s="51">
        <v>66.22</v>
      </c>
      <c r="M85" s="50">
        <f t="shared" si="8"/>
        <v>132.44</v>
      </c>
      <c r="N85" s="51">
        <v>547</v>
      </c>
      <c r="O85" s="50">
        <f t="shared" si="9"/>
        <v>1094</v>
      </c>
    </row>
    <row r="86" spans="1:15">
      <c r="A86" s="27">
        <v>81</v>
      </c>
      <c r="B86" s="11">
        <v>2564.502</v>
      </c>
      <c r="C86" s="12" t="s">
        <v>100</v>
      </c>
      <c r="D86" s="13">
        <v>1</v>
      </c>
      <c r="E86" s="42" t="s">
        <v>22</v>
      </c>
      <c r="F86" s="51">
        <v>186.84</v>
      </c>
      <c r="G86" s="50">
        <f t="shared" si="5"/>
        <v>186.84</v>
      </c>
      <c r="H86" s="51">
        <v>200</v>
      </c>
      <c r="I86" s="50">
        <f t="shared" si="6"/>
        <v>200</v>
      </c>
      <c r="J86" s="51">
        <v>185</v>
      </c>
      <c r="K86" s="50">
        <f t="shared" si="7"/>
        <v>185</v>
      </c>
      <c r="L86" s="51">
        <v>231.76</v>
      </c>
      <c r="M86" s="50">
        <f t="shared" si="8"/>
        <v>231.76</v>
      </c>
      <c r="N86" s="51">
        <v>1128</v>
      </c>
      <c r="O86" s="50">
        <f t="shared" si="9"/>
        <v>1128</v>
      </c>
    </row>
    <row r="87" spans="1:15">
      <c r="A87" s="27">
        <v>82</v>
      </c>
      <c r="B87" s="11">
        <v>2564.502</v>
      </c>
      <c r="C87" s="12" t="s">
        <v>101</v>
      </c>
      <c r="D87" s="13">
        <v>6</v>
      </c>
      <c r="E87" s="42" t="s">
        <v>22</v>
      </c>
      <c r="F87" s="51">
        <v>133.44999999999999</v>
      </c>
      <c r="G87" s="50">
        <f t="shared" si="5"/>
        <v>800.69999999999993</v>
      </c>
      <c r="H87" s="51">
        <v>200</v>
      </c>
      <c r="I87" s="50">
        <f t="shared" si="6"/>
        <v>1200</v>
      </c>
      <c r="J87" s="51">
        <v>130</v>
      </c>
      <c r="K87" s="50">
        <f t="shared" si="7"/>
        <v>780</v>
      </c>
      <c r="L87" s="51">
        <v>165.54</v>
      </c>
      <c r="M87" s="50">
        <f t="shared" si="8"/>
        <v>993.24</v>
      </c>
      <c r="N87" s="51">
        <v>169</v>
      </c>
      <c r="O87" s="50">
        <f t="shared" si="9"/>
        <v>1014</v>
      </c>
    </row>
    <row r="88" spans="1:15">
      <c r="A88" s="27">
        <v>83</v>
      </c>
      <c r="B88" s="11">
        <v>2564.518</v>
      </c>
      <c r="C88" s="12" t="s">
        <v>102</v>
      </c>
      <c r="D88" s="13">
        <v>190</v>
      </c>
      <c r="E88" s="42" t="s">
        <v>24</v>
      </c>
      <c r="F88" s="51">
        <v>61.92</v>
      </c>
      <c r="G88" s="50">
        <f t="shared" si="5"/>
        <v>11764.800000000001</v>
      </c>
      <c r="H88" s="51">
        <v>7550</v>
      </c>
      <c r="I88" s="50">
        <f t="shared" si="6"/>
        <v>1434500</v>
      </c>
      <c r="J88" s="51">
        <v>61</v>
      </c>
      <c r="K88" s="50">
        <f t="shared" si="7"/>
        <v>11590</v>
      </c>
      <c r="L88" s="51">
        <v>76.81</v>
      </c>
      <c r="M88" s="50">
        <f t="shared" si="8"/>
        <v>14593.9</v>
      </c>
      <c r="N88" s="51">
        <v>79.5</v>
      </c>
      <c r="O88" s="50">
        <f t="shared" si="9"/>
        <v>15105</v>
      </c>
    </row>
    <row r="89" spans="1:15">
      <c r="A89" s="27">
        <v>84</v>
      </c>
      <c r="B89" s="11">
        <v>2564.518</v>
      </c>
      <c r="C89" s="12" t="s">
        <v>103</v>
      </c>
      <c r="D89" s="17">
        <v>18.399999999999999</v>
      </c>
      <c r="E89" s="42" t="s">
        <v>24</v>
      </c>
      <c r="F89" s="51">
        <v>113.16</v>
      </c>
      <c r="G89" s="50">
        <f t="shared" si="5"/>
        <v>2082.1439999999998</v>
      </c>
      <c r="H89" s="51">
        <v>14060</v>
      </c>
      <c r="I89" s="50">
        <f t="shared" si="6"/>
        <v>258703.99999999997</v>
      </c>
      <c r="J89" s="51">
        <v>110</v>
      </c>
      <c r="K89" s="50">
        <f t="shared" si="7"/>
        <v>2023.9999999999998</v>
      </c>
      <c r="L89" s="51">
        <v>140.38</v>
      </c>
      <c r="M89" s="50">
        <f t="shared" si="8"/>
        <v>2582.9919999999997</v>
      </c>
      <c r="N89" s="51">
        <v>74</v>
      </c>
      <c r="O89" s="50">
        <f t="shared" si="9"/>
        <v>1361.6</v>
      </c>
    </row>
    <row r="90" spans="1:15">
      <c r="A90" s="27">
        <v>85</v>
      </c>
      <c r="B90" s="11">
        <v>2571.502</v>
      </c>
      <c r="C90" s="12" t="s">
        <v>104</v>
      </c>
      <c r="D90" s="13">
        <v>13</v>
      </c>
      <c r="E90" s="42" t="s">
        <v>22</v>
      </c>
      <c r="F90" s="51">
        <v>889.32</v>
      </c>
      <c r="G90" s="50">
        <f t="shared" si="5"/>
        <v>11561.16</v>
      </c>
      <c r="H90" s="51">
        <v>1000</v>
      </c>
      <c r="I90" s="50">
        <f t="shared" si="6"/>
        <v>13000</v>
      </c>
      <c r="J90" s="51">
        <v>850</v>
      </c>
      <c r="K90" s="50">
        <f t="shared" si="7"/>
        <v>11050</v>
      </c>
      <c r="L90" s="51">
        <v>833</v>
      </c>
      <c r="M90" s="50">
        <f t="shared" si="8"/>
        <v>10829</v>
      </c>
      <c r="N90" s="51">
        <v>940</v>
      </c>
      <c r="O90" s="50">
        <f t="shared" si="9"/>
        <v>12220</v>
      </c>
    </row>
    <row r="91" spans="1:15">
      <c r="A91" s="27">
        <v>86</v>
      </c>
      <c r="B91" s="11">
        <v>2571.502</v>
      </c>
      <c r="C91" s="12" t="s">
        <v>105</v>
      </c>
      <c r="D91" s="13">
        <v>14</v>
      </c>
      <c r="E91" s="42" t="s">
        <v>22</v>
      </c>
      <c r="F91" s="51">
        <v>772.95</v>
      </c>
      <c r="G91" s="50">
        <f t="shared" si="5"/>
        <v>10821.300000000001</v>
      </c>
      <c r="H91" s="51">
        <v>1000</v>
      </c>
      <c r="I91" s="50">
        <f t="shared" si="6"/>
        <v>14000</v>
      </c>
      <c r="J91" s="51">
        <v>750</v>
      </c>
      <c r="K91" s="50">
        <f t="shared" si="7"/>
        <v>10500</v>
      </c>
      <c r="L91" s="51">
        <v>724</v>
      </c>
      <c r="M91" s="50">
        <f t="shared" si="8"/>
        <v>10136</v>
      </c>
      <c r="N91" s="51">
        <v>817</v>
      </c>
      <c r="O91" s="50">
        <f t="shared" si="9"/>
        <v>11438</v>
      </c>
    </row>
    <row r="92" spans="1:15">
      <c r="A92" s="27">
        <v>87</v>
      </c>
      <c r="B92" s="11">
        <v>2573.5010000000002</v>
      </c>
      <c r="C92" s="12" t="s">
        <v>44</v>
      </c>
      <c r="D92" s="13">
        <v>1</v>
      </c>
      <c r="E92" s="42" t="s">
        <v>21</v>
      </c>
      <c r="F92" s="51">
        <v>750</v>
      </c>
      <c r="G92" s="50">
        <f t="shared" si="5"/>
        <v>750</v>
      </c>
      <c r="H92" s="51">
        <v>125050</v>
      </c>
      <c r="I92" s="50">
        <f t="shared" si="6"/>
        <v>125050</v>
      </c>
      <c r="J92" s="51">
        <v>2000</v>
      </c>
      <c r="K92" s="50">
        <f t="shared" si="7"/>
        <v>2000</v>
      </c>
      <c r="L92" s="51">
        <v>10000</v>
      </c>
      <c r="M92" s="50">
        <f t="shared" si="8"/>
        <v>10000</v>
      </c>
      <c r="N92" s="51">
        <v>0.01</v>
      </c>
      <c r="O92" s="50">
        <f t="shared" si="9"/>
        <v>0.01</v>
      </c>
    </row>
    <row r="93" spans="1:15">
      <c r="A93" s="27">
        <v>88</v>
      </c>
      <c r="B93" s="11">
        <v>2573.502</v>
      </c>
      <c r="C93" s="12" t="s">
        <v>106</v>
      </c>
      <c r="D93" s="13">
        <v>4</v>
      </c>
      <c r="E93" s="42" t="s">
        <v>21</v>
      </c>
      <c r="F93" s="51">
        <v>750</v>
      </c>
      <c r="G93" s="50">
        <f t="shared" si="5"/>
        <v>3000</v>
      </c>
      <c r="H93" s="51">
        <v>3000</v>
      </c>
      <c r="I93" s="50">
        <f t="shared" si="6"/>
        <v>12000</v>
      </c>
      <c r="J93" s="51">
        <v>1000</v>
      </c>
      <c r="K93" s="50">
        <f t="shared" si="7"/>
        <v>4000</v>
      </c>
      <c r="L93" s="51">
        <v>1000</v>
      </c>
      <c r="M93" s="50">
        <f t="shared" si="8"/>
        <v>4000</v>
      </c>
      <c r="N93" s="51">
        <v>0.01</v>
      </c>
      <c r="O93" s="50">
        <f t="shared" si="9"/>
        <v>0.04</v>
      </c>
    </row>
    <row r="94" spans="1:15">
      <c r="A94" s="27">
        <v>89</v>
      </c>
      <c r="B94" s="11">
        <v>2573.502</v>
      </c>
      <c r="C94" s="12" t="s">
        <v>13</v>
      </c>
      <c r="D94" s="13">
        <v>81</v>
      </c>
      <c r="E94" s="42" t="s">
        <v>22</v>
      </c>
      <c r="F94" s="51">
        <v>125</v>
      </c>
      <c r="G94" s="50">
        <f t="shared" si="5"/>
        <v>10125</v>
      </c>
      <c r="H94" s="51">
        <v>400</v>
      </c>
      <c r="I94" s="50">
        <f t="shared" si="6"/>
        <v>32400</v>
      </c>
      <c r="J94" s="51">
        <v>150</v>
      </c>
      <c r="K94" s="50">
        <f t="shared" si="7"/>
        <v>12150</v>
      </c>
      <c r="L94" s="51">
        <v>150</v>
      </c>
      <c r="M94" s="50">
        <f t="shared" si="8"/>
        <v>12150</v>
      </c>
      <c r="N94" s="51">
        <v>165</v>
      </c>
      <c r="O94" s="50">
        <f t="shared" si="9"/>
        <v>13365</v>
      </c>
    </row>
    <row r="95" spans="1:15">
      <c r="A95" s="27">
        <v>90</v>
      </c>
      <c r="B95" s="11">
        <v>2573.5039999999999</v>
      </c>
      <c r="C95" s="12" t="s">
        <v>107</v>
      </c>
      <c r="D95" s="13">
        <v>3150</v>
      </c>
      <c r="E95" s="42" t="s">
        <v>23</v>
      </c>
      <c r="F95" s="51">
        <v>5.5</v>
      </c>
      <c r="G95" s="50">
        <f t="shared" si="5"/>
        <v>17325</v>
      </c>
      <c r="H95" s="51">
        <v>10</v>
      </c>
      <c r="I95" s="50">
        <f t="shared" si="6"/>
        <v>31500</v>
      </c>
      <c r="J95" s="51">
        <v>4.5</v>
      </c>
      <c r="K95" s="50">
        <f t="shared" si="7"/>
        <v>14175</v>
      </c>
      <c r="L95" s="51">
        <v>6.71</v>
      </c>
      <c r="M95" s="50">
        <f t="shared" si="8"/>
        <v>21136.5</v>
      </c>
      <c r="N95" s="51">
        <v>6.5</v>
      </c>
      <c r="O95" s="50">
        <f t="shared" si="9"/>
        <v>20475</v>
      </c>
    </row>
    <row r="96" spans="1:15">
      <c r="A96" s="27">
        <v>91</v>
      </c>
      <c r="B96" s="11">
        <v>2573.5039999999999</v>
      </c>
      <c r="C96" s="12" t="s">
        <v>108</v>
      </c>
      <c r="D96" s="13">
        <v>3550</v>
      </c>
      <c r="E96" s="42" t="s">
        <v>23</v>
      </c>
      <c r="F96" s="51">
        <v>2.08</v>
      </c>
      <c r="G96" s="50">
        <f t="shared" si="5"/>
        <v>7384</v>
      </c>
      <c r="H96" s="51">
        <v>8</v>
      </c>
      <c r="I96" s="50">
        <f t="shared" si="6"/>
        <v>28400</v>
      </c>
      <c r="J96" s="51">
        <v>2.0499999999999998</v>
      </c>
      <c r="K96" s="50">
        <f t="shared" si="7"/>
        <v>7277.4999999999991</v>
      </c>
      <c r="L96" s="51">
        <v>4.2</v>
      </c>
      <c r="M96" s="50">
        <f t="shared" si="8"/>
        <v>14910</v>
      </c>
      <c r="N96" s="51">
        <v>4</v>
      </c>
      <c r="O96" s="50">
        <f t="shared" si="9"/>
        <v>14200</v>
      </c>
    </row>
    <row r="97" spans="1:15">
      <c r="A97" s="27">
        <v>92</v>
      </c>
      <c r="B97" s="11">
        <v>2574.5070000000001</v>
      </c>
      <c r="C97" s="12" t="s">
        <v>110</v>
      </c>
      <c r="D97" s="13">
        <v>39</v>
      </c>
      <c r="E97" s="42" t="s">
        <v>26</v>
      </c>
      <c r="F97" s="51">
        <v>57.42</v>
      </c>
      <c r="G97" s="50">
        <f t="shared" si="5"/>
        <v>2239.38</v>
      </c>
      <c r="H97" s="51">
        <v>75</v>
      </c>
      <c r="I97" s="50">
        <f t="shared" si="6"/>
        <v>2925</v>
      </c>
      <c r="J97" s="51">
        <v>125</v>
      </c>
      <c r="K97" s="50">
        <f t="shared" si="7"/>
        <v>4875</v>
      </c>
      <c r="L97" s="51">
        <v>72.739999999999995</v>
      </c>
      <c r="M97" s="50">
        <f t="shared" si="8"/>
        <v>2836.8599999999997</v>
      </c>
      <c r="N97" s="51">
        <v>160</v>
      </c>
      <c r="O97" s="50">
        <f t="shared" si="9"/>
        <v>6240</v>
      </c>
    </row>
    <row r="98" spans="1:15">
      <c r="A98" s="27">
        <v>93</v>
      </c>
      <c r="B98" s="11">
        <v>2575.5039999999999</v>
      </c>
      <c r="C98" s="18" t="s">
        <v>111</v>
      </c>
      <c r="D98" s="13">
        <v>5430</v>
      </c>
      <c r="E98" s="42" t="s">
        <v>25</v>
      </c>
      <c r="F98" s="51">
        <v>1.65</v>
      </c>
      <c r="G98" s="50">
        <f t="shared" si="5"/>
        <v>8959.5</v>
      </c>
      <c r="H98" s="51">
        <v>3</v>
      </c>
      <c r="I98" s="50">
        <f t="shared" si="6"/>
        <v>16290</v>
      </c>
      <c r="J98" s="51">
        <v>1.65</v>
      </c>
      <c r="K98" s="50">
        <f t="shared" si="7"/>
        <v>8959.5</v>
      </c>
      <c r="L98" s="51">
        <v>5.12</v>
      </c>
      <c r="M98" s="50">
        <f t="shared" si="8"/>
        <v>27801.600000000002</v>
      </c>
      <c r="N98" s="51">
        <v>2.75</v>
      </c>
      <c r="O98" s="50">
        <f t="shared" si="9"/>
        <v>14932.5</v>
      </c>
    </row>
    <row r="99" spans="1:15">
      <c r="A99" s="27">
        <v>94</v>
      </c>
      <c r="B99" s="11">
        <v>2575.5039999999999</v>
      </c>
      <c r="C99" s="12" t="s">
        <v>112</v>
      </c>
      <c r="D99" s="13">
        <v>1968</v>
      </c>
      <c r="E99" s="42" t="s">
        <v>25</v>
      </c>
      <c r="F99" s="51">
        <v>10.62</v>
      </c>
      <c r="G99" s="50">
        <f t="shared" si="5"/>
        <v>20900.16</v>
      </c>
      <c r="H99" s="51">
        <v>20</v>
      </c>
      <c r="I99" s="50">
        <f t="shared" si="6"/>
        <v>39360</v>
      </c>
      <c r="J99" s="51">
        <v>10.5</v>
      </c>
      <c r="K99" s="50">
        <f t="shared" si="7"/>
        <v>20664</v>
      </c>
      <c r="L99" s="51">
        <v>13.69</v>
      </c>
      <c r="M99" s="50">
        <f t="shared" si="8"/>
        <v>26941.919999999998</v>
      </c>
      <c r="N99" s="51">
        <v>20</v>
      </c>
      <c r="O99" s="50">
        <f t="shared" si="9"/>
        <v>39360</v>
      </c>
    </row>
    <row r="100" spans="1:15">
      <c r="A100" s="27">
        <v>95</v>
      </c>
      <c r="B100" s="11">
        <v>2575.5070000000001</v>
      </c>
      <c r="C100" s="12" t="s">
        <v>109</v>
      </c>
      <c r="D100" s="13">
        <v>2374</v>
      </c>
      <c r="E100" s="42" t="s">
        <v>26</v>
      </c>
      <c r="F100" s="51">
        <v>18</v>
      </c>
      <c r="G100" s="50">
        <f t="shared" si="5"/>
        <v>42732</v>
      </c>
      <c r="H100" s="51">
        <v>65</v>
      </c>
      <c r="I100" s="50">
        <f t="shared" si="6"/>
        <v>154310</v>
      </c>
      <c r="J100" s="51">
        <v>0.1</v>
      </c>
      <c r="K100" s="50">
        <f t="shared" si="7"/>
        <v>237.4</v>
      </c>
      <c r="L100" s="51">
        <v>46.06</v>
      </c>
      <c r="M100" s="50">
        <f t="shared" si="8"/>
        <v>109346.44</v>
      </c>
      <c r="N100" s="51">
        <v>30</v>
      </c>
      <c r="O100" s="50">
        <f t="shared" si="9"/>
        <v>71220</v>
      </c>
    </row>
    <row r="101" spans="1:15">
      <c r="A101" s="27">
        <v>96</v>
      </c>
      <c r="B101" s="11">
        <v>2575.5079999999998</v>
      </c>
      <c r="C101" s="12" t="s">
        <v>113</v>
      </c>
      <c r="D101" s="13">
        <v>2356</v>
      </c>
      <c r="E101" s="42" t="s">
        <v>121</v>
      </c>
      <c r="F101" s="51">
        <v>0.95</v>
      </c>
      <c r="G101" s="50">
        <f t="shared" si="5"/>
        <v>2238.1999999999998</v>
      </c>
      <c r="H101" s="51">
        <v>2</v>
      </c>
      <c r="I101" s="50">
        <f t="shared" si="6"/>
        <v>4712</v>
      </c>
      <c r="J101" s="51">
        <v>0.95</v>
      </c>
      <c r="K101" s="50">
        <f t="shared" si="7"/>
        <v>2238.1999999999998</v>
      </c>
      <c r="L101" s="51">
        <v>0.91</v>
      </c>
      <c r="M101" s="50">
        <f t="shared" si="8"/>
        <v>2143.96</v>
      </c>
      <c r="N101" s="51">
        <v>2</v>
      </c>
      <c r="O101" s="50">
        <f t="shared" si="9"/>
        <v>4712</v>
      </c>
    </row>
    <row r="102" spans="1:15">
      <c r="A102" s="27">
        <v>97</v>
      </c>
      <c r="B102" s="11">
        <v>2575.5079999999998</v>
      </c>
      <c r="C102" s="12" t="s">
        <v>114</v>
      </c>
      <c r="D102" s="13">
        <v>6234</v>
      </c>
      <c r="E102" s="42" t="s">
        <v>121</v>
      </c>
      <c r="F102" s="51">
        <v>4.22</v>
      </c>
      <c r="G102" s="50">
        <f t="shared" si="5"/>
        <v>26307.48</v>
      </c>
      <c r="H102" s="51">
        <v>20</v>
      </c>
      <c r="I102" s="50">
        <f t="shared" si="6"/>
        <v>124680</v>
      </c>
      <c r="J102" s="51">
        <v>4.2</v>
      </c>
      <c r="K102" s="50">
        <f t="shared" si="7"/>
        <v>26182.800000000003</v>
      </c>
      <c r="L102" s="51">
        <v>4.03</v>
      </c>
      <c r="M102" s="50">
        <f t="shared" si="8"/>
        <v>25123.02</v>
      </c>
      <c r="N102" s="51">
        <v>6.5</v>
      </c>
      <c r="O102" s="50">
        <f t="shared" si="9"/>
        <v>40521</v>
      </c>
    </row>
    <row r="103" spans="1:15">
      <c r="A103" s="27">
        <v>98</v>
      </c>
      <c r="B103" s="11">
        <v>2582.5030000000002</v>
      </c>
      <c r="C103" s="12" t="s">
        <v>115</v>
      </c>
      <c r="D103" s="13">
        <v>102</v>
      </c>
      <c r="E103" s="42" t="s">
        <v>23</v>
      </c>
      <c r="F103" s="51">
        <v>8.5399999999999991</v>
      </c>
      <c r="G103" s="50">
        <f t="shared" si="5"/>
        <v>871.07999999999993</v>
      </c>
      <c r="H103" s="51">
        <v>10</v>
      </c>
      <c r="I103" s="50">
        <f t="shared" si="6"/>
        <v>1020</v>
      </c>
      <c r="J103" s="51">
        <v>8.5</v>
      </c>
      <c r="K103" s="50">
        <f t="shared" si="7"/>
        <v>867</v>
      </c>
      <c r="L103" s="51">
        <v>10.98</v>
      </c>
      <c r="M103" s="50">
        <f t="shared" si="8"/>
        <v>1119.96</v>
      </c>
      <c r="N103" s="51">
        <v>15</v>
      </c>
      <c r="O103" s="50">
        <f t="shared" si="9"/>
        <v>1530</v>
      </c>
    </row>
    <row r="104" spans="1:15">
      <c r="A104" s="27">
        <v>99</v>
      </c>
      <c r="B104" s="11">
        <v>2582.5030000000002</v>
      </c>
      <c r="C104" s="12" t="s">
        <v>116</v>
      </c>
      <c r="D104" s="13">
        <v>16</v>
      </c>
      <c r="E104" s="42" t="s">
        <v>23</v>
      </c>
      <c r="F104" s="51">
        <v>21.35</v>
      </c>
      <c r="G104" s="50">
        <f t="shared" si="5"/>
        <v>341.6</v>
      </c>
      <c r="H104" s="51">
        <v>25</v>
      </c>
      <c r="I104" s="50">
        <f t="shared" si="6"/>
        <v>400</v>
      </c>
      <c r="J104" s="51">
        <v>21</v>
      </c>
      <c r="K104" s="50">
        <f t="shared" si="7"/>
        <v>336</v>
      </c>
      <c r="L104" s="51">
        <v>21.96</v>
      </c>
      <c r="M104" s="50">
        <f t="shared" si="8"/>
        <v>351.36</v>
      </c>
      <c r="N104" s="51">
        <v>35</v>
      </c>
      <c r="O104" s="50">
        <f t="shared" si="9"/>
        <v>560</v>
      </c>
    </row>
    <row r="105" spans="1:15">
      <c r="A105" s="27">
        <v>100</v>
      </c>
      <c r="B105" s="11">
        <v>2582.5030000000002</v>
      </c>
      <c r="C105" s="12" t="s">
        <v>117</v>
      </c>
      <c r="D105" s="13">
        <v>2420</v>
      </c>
      <c r="E105" s="42" t="s">
        <v>23</v>
      </c>
      <c r="F105" s="51">
        <v>12.81</v>
      </c>
      <c r="G105" s="50">
        <f t="shared" si="5"/>
        <v>31000.2</v>
      </c>
      <c r="H105" s="51">
        <v>15</v>
      </c>
      <c r="I105" s="50">
        <f t="shared" si="6"/>
        <v>36300</v>
      </c>
      <c r="J105" s="51">
        <v>13</v>
      </c>
      <c r="K105" s="50">
        <f t="shared" si="7"/>
        <v>31460</v>
      </c>
      <c r="L105" s="51">
        <v>14.28</v>
      </c>
      <c r="M105" s="50">
        <f t="shared" si="8"/>
        <v>34557.599999999999</v>
      </c>
      <c r="N105" s="51">
        <v>15</v>
      </c>
      <c r="O105" s="50">
        <f t="shared" si="9"/>
        <v>36300</v>
      </c>
    </row>
    <row r="106" spans="1:15" ht="16.5" thickBot="1">
      <c r="A106" s="29">
        <v>101</v>
      </c>
      <c r="B106" s="30">
        <v>2582.518</v>
      </c>
      <c r="C106" s="31" t="s">
        <v>118</v>
      </c>
      <c r="D106" s="32">
        <v>160</v>
      </c>
      <c r="E106" s="44" t="s">
        <v>24</v>
      </c>
      <c r="F106" s="52">
        <v>14.95</v>
      </c>
      <c r="G106" s="53">
        <f t="shared" si="5"/>
        <v>2392</v>
      </c>
      <c r="H106" s="52">
        <v>17</v>
      </c>
      <c r="I106" s="53">
        <f>H106*D106</f>
        <v>2720</v>
      </c>
      <c r="J106" s="52">
        <v>15</v>
      </c>
      <c r="K106" s="53">
        <f t="shared" si="7"/>
        <v>2400</v>
      </c>
      <c r="L106" s="52">
        <v>19.77</v>
      </c>
      <c r="M106" s="53">
        <f t="shared" si="8"/>
        <v>3163.2</v>
      </c>
      <c r="N106" s="52">
        <v>18</v>
      </c>
      <c r="O106" s="53">
        <f t="shared" si="9"/>
        <v>2880</v>
      </c>
    </row>
    <row r="107" spans="1:15" s="19" customFormat="1" ht="42.75" customHeight="1" thickBot="1">
      <c r="A107" s="26">
        <v>102</v>
      </c>
      <c r="B107" s="33" t="s">
        <v>127</v>
      </c>
      <c r="C107" s="34"/>
      <c r="D107" s="35"/>
      <c r="E107" s="38" t="s">
        <v>34</v>
      </c>
      <c r="F107" s="54">
        <f>SUM(G6:G106)</f>
        <v>2783105.683999999</v>
      </c>
      <c r="G107" s="55"/>
      <c r="H107" s="54">
        <f>SUM(I6:I106)</f>
        <v>7136816.5</v>
      </c>
      <c r="I107" s="55"/>
      <c r="J107" s="54">
        <f t="shared" ref="J107:O107" si="10">SUM(K6:K106)</f>
        <v>3075362.6</v>
      </c>
      <c r="K107" s="55"/>
      <c r="L107" s="54">
        <f t="shared" ref="L107:O107" si="11">SUM(M6:M106)</f>
        <v>3412578.2619999992</v>
      </c>
      <c r="M107" s="55"/>
      <c r="N107" s="54">
        <f t="shared" ref="N107:O107" si="12">SUM(O6:O106)</f>
        <v>3528571.9999999995</v>
      </c>
      <c r="O107" s="55"/>
    </row>
    <row r="108" spans="1:15">
      <c r="A108" s="19"/>
      <c r="B108" s="19"/>
      <c r="C108" s="19"/>
      <c r="D108" s="20"/>
      <c r="E108" s="19"/>
      <c r="F108" s="24"/>
      <c r="G108" s="24"/>
    </row>
    <row r="109" spans="1:15">
      <c r="D109" s="22"/>
    </row>
    <row r="111" spans="1:15">
      <c r="D111" s="22"/>
    </row>
    <row r="112" spans="1:15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</sheetData>
  <mergeCells count="13">
    <mergeCell ref="H3:I3"/>
    <mergeCell ref="J3:K3"/>
    <mergeCell ref="L3:M3"/>
    <mergeCell ref="N3:O3"/>
    <mergeCell ref="H107:I107"/>
    <mergeCell ref="J107:K107"/>
    <mergeCell ref="L107:M107"/>
    <mergeCell ref="N107:O107"/>
    <mergeCell ref="B107:D107"/>
    <mergeCell ref="F3:G3"/>
    <mergeCell ref="F107:G107"/>
    <mergeCell ref="A1:O1"/>
    <mergeCell ref="A2:O2"/>
  </mergeCells>
  <pageMargins left="0.25" right="0.25" top="0.75" bottom="0.75" header="0.3" footer="0.3"/>
  <pageSetup scale="73" fitToHeight="0" orientation="portrait" r:id="rId1"/>
  <rowBreaks count="1" manualBreakCount="1">
    <brk id="3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1D215B-56B8-4C68-A3DC-AA64CC0D40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E95AAB-8605-4ABE-8E0F-77B34F9E76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C48D93-D2F7-4922-89AE-E79D49CBB97C}">
  <ds:schemaRefs>
    <ds:schemaRef ds:uri="http://purl.org/dc/elements/1.1/"/>
    <ds:schemaRef ds:uri="926a17e6-f857-4f36-a0cf-6aeb21230cdf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a1c673c-5ca3-4a05-9f09-f15bea49d2c4"/>
    <ds:schemaRef ds:uri="http://schemas.microsoft.com/sharepoint/v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2021-03-31T19:15:09Z</cp:lastPrinted>
  <dcterms:created xsi:type="dcterms:W3CDTF">2014-02-11T15:49:22Z</dcterms:created>
  <dcterms:modified xsi:type="dcterms:W3CDTF">2025-06-06T20:44:56Z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