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90-21-RFB=PW-COMO AND CENTRAL SRTS-CHENG XIONG/"/>
    </mc:Choice>
  </mc:AlternateContent>
  <xr:revisionPtr revIDLastSave="82" documentId="8_{EC468073-9FED-4A90-96AC-3C0BF102D9AD}" xr6:coauthVersionLast="47" xr6:coauthVersionMax="47" xr10:uidLastSave="{579C28F4-C114-4C7C-8CA1-944320856028}"/>
  <bookViews>
    <workbookView xWindow="2868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" l="1"/>
  <c r="L79" i="1"/>
  <c r="N79" i="1"/>
  <c r="P79" i="1"/>
  <c r="R79" i="1"/>
  <c r="H79" i="1" l="1"/>
  <c r="G7" i="1" l="1"/>
  <c r="G78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15" i="1" l="1"/>
  <c r="G8" i="1" l="1"/>
  <c r="G14" i="1"/>
  <c r="G9" i="1" l="1"/>
  <c r="G10" i="1"/>
  <c r="G11" i="1"/>
  <c r="G12" i="1"/>
  <c r="G13" i="1"/>
  <c r="G16" i="1"/>
  <c r="F79" i="1" l="1"/>
</calcChain>
</file>

<file path=xl/sharedStrings.xml><?xml version="1.0" encoding="utf-8"?>
<sst xmlns="http://schemas.openxmlformats.org/spreadsheetml/2006/main" count="191" uniqueCount="103">
  <si>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</si>
  <si>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</si>
  <si>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</si>
  <si>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</si>
  <si>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</si>
  <si>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</si>
  <si>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</si>
  <si>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</si>
  <si>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</si>
  <si>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</si>
  <si>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CURB OR CURB &amp; GUTTER</t>
  </si>
  <si>
    <t>REMOVE CONCRETE WALK</t>
  </si>
  <si>
    <t xml:space="preserve"> </t>
  </si>
  <si>
    <t>6" CONCRETE WALK</t>
  </si>
  <si>
    <t>STORM DRAIN INLET PROTECTION</t>
  </si>
  <si>
    <t>TRAFFIC CONTROL</t>
  </si>
  <si>
    <t>BITUMINOUS MATERIAL FOR TACK COAT</t>
  </si>
  <si>
    <t>4" CONCRETE WALK</t>
  </si>
  <si>
    <t>GRUBBING</t>
  </si>
  <si>
    <t>ADJUST VALVE BOX</t>
  </si>
  <si>
    <t>LUMP SUM</t>
  </si>
  <si>
    <t>EACH</t>
  </si>
  <si>
    <t>LIN. FT.</t>
  </si>
  <si>
    <t>SQ. FT.</t>
  </si>
  <si>
    <t>SQ. YD.</t>
  </si>
  <si>
    <t>CU. YD.</t>
  </si>
  <si>
    <t>TON</t>
  </si>
  <si>
    <t>HOUR</t>
  </si>
  <si>
    <t>GALLON</t>
  </si>
  <si>
    <t>MOBILIZATION</t>
  </si>
  <si>
    <t>ADJUST FRAME AND RING CASTING</t>
  </si>
  <si>
    <t>DRILL AND GROUT REINFORCEMENT BAR (EPOXY COATED)</t>
  </si>
  <si>
    <t>CASTING ASSEMBLY</t>
  </si>
  <si>
    <t>CONCRETE CURB AND GUTTER DESIGN B624</t>
  </si>
  <si>
    <t>TRUNCATED DOMES (RECTANGULAR)</t>
  </si>
  <si>
    <t>SUM TOTAL</t>
  </si>
  <si>
    <t>TREE ROOT REMOVAL</t>
  </si>
  <si>
    <t>WOOD CHIP DISPOSAL</t>
  </si>
  <si>
    <t>SAWING BITUMINOUS PAVEMENT (FULL DEPTH)</t>
  </si>
  <si>
    <t>REMOVE BITUMINOUS PAVEMENT</t>
  </si>
  <si>
    <t>STREET SWEEPER (WITH PICKUP BROOM)</t>
  </si>
  <si>
    <t>TYPE SP 9.5 WEARING COURSE MIXTURE (3,F)</t>
  </si>
  <si>
    <t>ALTERNATVE PEDESTRIAN ROUTE</t>
  </si>
  <si>
    <t>COMMON TOPSOIL BORROW (L.V.)</t>
  </si>
  <si>
    <t>SODDING TYPE LAWN</t>
  </si>
  <si>
    <t>PAVEMENT MARKING REMOVAL</t>
  </si>
  <si>
    <t>TREE PROTECTION</t>
  </si>
  <si>
    <t>SALVAGE SIGN PANEL TYPE C</t>
  </si>
  <si>
    <t>INSTALL SIGN PANEL TYPE C</t>
  </si>
  <si>
    <t>COMO &amp; CENTRAL SAFE ROUTES TO SCHOOL PROJECT</t>
  </si>
  <si>
    <t>REMOVE SIGN TYPE C</t>
  </si>
  <si>
    <t>SALVAGE SIGN TYPE C</t>
  </si>
  <si>
    <t>REMOVE MANHOLE OR CATCH BASIN</t>
  </si>
  <si>
    <t>SAWING CONCRETE PAVEMENT (FULL DEPTH)</t>
  </si>
  <si>
    <t>REMOVE CONCRETE DRIVEWAY PAVEMENT</t>
  </si>
  <si>
    <t>REMOVE CONCRETE PAVEMENT</t>
  </si>
  <si>
    <t>SALVAGE BOLLARD</t>
  </si>
  <si>
    <t>CONCRETE PAVEMENT 10.5"</t>
  </si>
  <si>
    <t>DOWEL BAR FOR CONCRETE PAVEMENT</t>
  </si>
  <si>
    <t xml:space="preserve">GRANULAR BACKFILL </t>
  </si>
  <si>
    <t>GRANULAR PIPE BEDDING</t>
  </si>
  <si>
    <t>WATERPROOF LIINER</t>
  </si>
  <si>
    <t>12" DUCTILE IRON PIPE SEWER, CLASS 52</t>
  </si>
  <si>
    <t>15" R.C. PIPE SEWER, DESIGN 3006, CLASS V</t>
  </si>
  <si>
    <t>CLEAN AND TELEVISE SANITARY SEWER</t>
  </si>
  <si>
    <t>CLEAN AND TELEVISE STORM SEWER</t>
  </si>
  <si>
    <t>CONNECT TO EXISTING STRUCTURE</t>
  </si>
  <si>
    <t>REPAIR VALVE BOX</t>
  </si>
  <si>
    <t>VALVE BOX</t>
  </si>
  <si>
    <t>CONSTRUCT MANHOLE, DESIGN TYPE IV</t>
  </si>
  <si>
    <t>CONSTRUCT CATCH BASIN, DESIGN TYPE 7B</t>
  </si>
  <si>
    <t>RECONSTRUCT DRAINAGE STRUCTURE</t>
  </si>
  <si>
    <t>CONCRETE CURB AND GUTTER DESIGN B612</t>
  </si>
  <si>
    <t>6" CONCRETE DRIVEWAY PAVEMENT</t>
  </si>
  <si>
    <t>8" CONCRETE DRIVEWAY PAVEMENT</t>
  </si>
  <si>
    <t>CONCRETE CURB DESIGN V, 8" TO 24" HEIGHT</t>
  </si>
  <si>
    <t>HAND FORM CONCRETE CURB</t>
  </si>
  <si>
    <t>INSTALL SIGN TYPE C</t>
  </si>
  <si>
    <t>OBJECT MARKER TYPE OM1-2</t>
  </si>
  <si>
    <t>OBJECT MARKER TYPE X3-5</t>
  </si>
  <si>
    <t>SIGN PANELS TYPE C</t>
  </si>
  <si>
    <t>INSTALL SIGN COLLAR</t>
  </si>
  <si>
    <t>FLOATING SILT CURTAIN</t>
  </si>
  <si>
    <t>SEDIMENT CONTROL LOG (TYPE ROCK)</t>
  </si>
  <si>
    <t xml:space="preserve">4" SOLID LINE - MULTI-COMPONENT </t>
  </si>
  <si>
    <t>24" SOLID LINE - MULTI-COMPONENT</t>
  </si>
  <si>
    <t>8" SOLID LINE - MULTI-COMPONENT</t>
  </si>
  <si>
    <t>4" DOTTED LINE - MULTI-COMPONENT</t>
  </si>
  <si>
    <t>4" DOUBLE SOLID LINE - MULTI-COMPONENT</t>
  </si>
  <si>
    <t>PAVEMENT MESSAGE - MULTI-COMPONENT - GROUND IN (WR)</t>
  </si>
  <si>
    <t xml:space="preserve">CROSSWALK - MULTI-COMPONENT - GROUND IN (WR) </t>
  </si>
  <si>
    <t>COMMON EXCAVATION                                                             (P)</t>
  </si>
  <si>
    <t xml:space="preserve">EACH </t>
  </si>
  <si>
    <t xml:space="preserve">AGGREGATE BASE (CV) CLASS 5                                          (P)                                       </t>
  </si>
  <si>
    <t>BID FORM SUMMARY FOR EVENT # 1590
CITY PROJECT 25-P-1499</t>
  </si>
  <si>
    <t>Thomas and Sons</t>
  </si>
  <si>
    <t xml:space="preserve">TOTAL BASED BID PRICE
</t>
  </si>
  <si>
    <t>Bituminous Roadway</t>
  </si>
  <si>
    <t>Urban Company</t>
  </si>
  <si>
    <t>Standard Sidewalk</t>
  </si>
  <si>
    <t>Ti Zack</t>
  </si>
  <si>
    <t>Meyer Contracting</t>
  </si>
  <si>
    <t>Stephan Mclafferty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</si>
</sst>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  <numFmt numFmtId="166" formatCode="#,##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8" applyNumberFormat="0" applyAlignment="0" applyProtection="0"/>
    <xf numFmtId="0" fontId="13" fillId="6" borderId="9" applyNumberFormat="0" applyAlignment="0" applyProtection="0"/>
    <xf numFmtId="0" fontId="14" fillId="6" borderId="8" applyNumberFormat="0" applyAlignment="0" applyProtection="0"/>
    <xf numFmtId="0" fontId="15" fillId="0" borderId="10" applyNumberFormat="0" applyFill="0" applyAlignment="0" applyProtection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2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8">
    <xf numFmtId="0" fontId="0" fillId="0" borderId="0" xfId="0"/>
    <xf numFmtId="0" fontId="25" fillId="33" borderId="15" xfId="0" applyFont="1" applyFill="1" applyBorder="1" applyAlignment="1">
      <alignment horizontal="center" wrapText="1"/>
    </xf>
    <xf numFmtId="0" fontId="25" fillId="0" borderId="0" xfId="0" applyFont="1" applyAlignment="1">
      <alignment wrapText="1"/>
    </xf>
    <xf numFmtId="0" fontId="29" fillId="36" borderId="20" xfId="0" applyFont="1" applyFill="1" applyBorder="1" applyAlignment="1">
      <alignment horizontal="center" wrapText="1"/>
    </xf>
    <xf numFmtId="0" fontId="29" fillId="36" borderId="21" xfId="0" applyFont="1" applyFill="1" applyBorder="1" applyAlignment="1">
      <alignment horizontal="center" wrapText="1"/>
    </xf>
    <xf numFmtId="0" fontId="29" fillId="36" borderId="22" xfId="0" applyFont="1" applyFill="1" applyBorder="1" applyAlignment="1">
      <alignment horizontal="center" wrapText="1"/>
    </xf>
    <xf numFmtId="0" fontId="27" fillId="35" borderId="25" xfId="0" applyFont="1" applyFill="1" applyBorder="1" applyAlignment="1">
      <alignment horizontal="center" wrapText="1"/>
    </xf>
    <xf numFmtId="0" fontId="27" fillId="35" borderId="27" xfId="0" applyFont="1" applyFill="1" applyBorder="1" applyAlignment="1">
      <alignment horizontal="center" wrapText="1"/>
    </xf>
    <xf numFmtId="0" fontId="27" fillId="35" borderId="26" xfId="0" applyFont="1" applyFill="1" applyBorder="1" applyAlignment="1">
      <alignment horizontal="center" wrapText="1"/>
    </xf>
    <xf numFmtId="0" fontId="25" fillId="33" borderId="14" xfId="0" applyFont="1" applyFill="1" applyBorder="1" applyAlignment="1">
      <alignment horizontal="center" wrapText="1"/>
    </xf>
    <xf numFmtId="3" fontId="25" fillId="33" borderId="15" xfId="0" applyNumberFormat="1" applyFont="1" applyFill="1" applyBorder="1" applyAlignment="1">
      <alignment horizontal="center" wrapText="1"/>
    </xf>
    <xf numFmtId="164" fontId="25" fillId="33" borderId="15" xfId="0" applyNumberFormat="1" applyFont="1" applyFill="1" applyBorder="1" applyAlignment="1">
      <alignment horizontal="center" wrapText="1"/>
    </xf>
    <xf numFmtId="164" fontId="25" fillId="33" borderId="16" xfId="0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165" fontId="26" fillId="0" borderId="18" xfId="0" applyNumberFormat="1" applyFont="1" applyBorder="1" applyAlignment="1">
      <alignment horizontal="center" wrapText="1"/>
    </xf>
    <xf numFmtId="0" fontId="26" fillId="0" borderId="18" xfId="0" applyFont="1" applyBorder="1" applyAlignment="1">
      <alignment wrapText="1"/>
    </xf>
    <xf numFmtId="3" fontId="25" fillId="0" borderId="18" xfId="0" applyNumberFormat="1" applyFont="1" applyBorder="1" applyAlignment="1">
      <alignment wrapText="1"/>
    </xf>
    <xf numFmtId="0" fontId="26" fillId="0" borderId="18" xfId="0" applyFont="1" applyBorder="1" applyAlignment="1">
      <alignment horizontal="center" wrapText="1"/>
    </xf>
    <xf numFmtId="164" fontId="25" fillId="0" borderId="18" xfId="0" applyNumberFormat="1" applyFont="1" applyBorder="1" applyAlignment="1">
      <alignment wrapText="1"/>
    </xf>
    <xf numFmtId="164" fontId="26" fillId="0" borderId="19" xfId="0" applyNumberFormat="1" applyFont="1" applyBorder="1" applyAlignment="1">
      <alignment wrapText="1"/>
    </xf>
    <xf numFmtId="0" fontId="25" fillId="0" borderId="23" xfId="0" applyFont="1" applyBorder="1" applyAlignment="1">
      <alignment horizontal="center" wrapText="1"/>
    </xf>
    <xf numFmtId="165" fontId="26" fillId="0" borderId="4" xfId="0" applyNumberFormat="1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3" fontId="25" fillId="0" borderId="4" xfId="0" applyNumberFormat="1" applyFont="1" applyBorder="1" applyAlignment="1">
      <alignment wrapText="1"/>
    </xf>
    <xf numFmtId="0" fontId="26" fillId="0" borderId="4" xfId="0" applyFont="1" applyBorder="1" applyAlignment="1">
      <alignment horizontal="center" wrapText="1"/>
    </xf>
    <xf numFmtId="164" fontId="25" fillId="0" borderId="4" xfId="0" applyNumberFormat="1" applyFont="1" applyBorder="1" applyAlignment="1">
      <alignment wrapText="1"/>
    </xf>
    <xf numFmtId="164" fontId="26" fillId="0" borderId="24" xfId="0" applyNumberFormat="1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165" fontId="26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3" fontId="25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164" fontId="25" fillId="0" borderId="1" xfId="0" applyNumberFormat="1" applyFont="1" applyBorder="1" applyAlignment="1">
      <alignment wrapText="1"/>
    </xf>
    <xf numFmtId="164" fontId="26" fillId="0" borderId="2" xfId="0" applyNumberFormat="1" applyFont="1" applyBorder="1" applyAlignment="1">
      <alignment wrapText="1"/>
    </xf>
    <xf numFmtId="0" fontId="26" fillId="0" borderId="0" xfId="0" applyFont="1" applyAlignment="1">
      <alignment wrapText="1"/>
    </xf>
    <xf numFmtId="0" fontId="25" fillId="0" borderId="3" xfId="0" applyFont="1" applyBorder="1" applyAlignment="1">
      <alignment horizontal="center" wrapText="1"/>
    </xf>
    <xf numFmtId="164" fontId="25" fillId="0" borderId="2" xfId="0" applyNumberFormat="1" applyFont="1" applyBorder="1" applyAlignment="1">
      <alignment wrapText="1"/>
    </xf>
    <xf numFmtId="166" fontId="25" fillId="0" borderId="1" xfId="0" applyNumberFormat="1" applyFont="1" applyBorder="1" applyAlignment="1">
      <alignment wrapText="1"/>
    </xf>
    <xf numFmtId="0" fontId="25" fillId="0" borderId="14" xfId="0" applyFont="1" applyBorder="1" applyAlignment="1">
      <alignment horizontal="center" wrapText="1"/>
    </xf>
    <xf numFmtId="165" fontId="26" fillId="0" borderId="15" xfId="0" applyNumberFormat="1" applyFont="1" applyBorder="1" applyAlignment="1">
      <alignment horizontal="center" wrapText="1"/>
    </xf>
    <xf numFmtId="0" fontId="26" fillId="0" borderId="15" xfId="0" applyFont="1" applyBorder="1" applyAlignment="1">
      <alignment wrapText="1"/>
    </xf>
    <xf numFmtId="3" fontId="25" fillId="0" borderId="15" xfId="0" applyNumberFormat="1" applyFont="1" applyBorder="1" applyAlignment="1">
      <alignment wrapText="1"/>
    </xf>
    <xf numFmtId="0" fontId="26" fillId="0" borderId="15" xfId="0" applyFont="1" applyBorder="1" applyAlignment="1">
      <alignment horizontal="center" wrapText="1"/>
    </xf>
    <xf numFmtId="164" fontId="25" fillId="0" borderId="15" xfId="0" applyNumberFormat="1" applyFont="1" applyBorder="1" applyAlignment="1">
      <alignment wrapText="1"/>
    </xf>
    <xf numFmtId="164" fontId="26" fillId="0" borderId="16" xfId="0" applyNumberFormat="1" applyFont="1" applyBorder="1" applyAlignment="1">
      <alignment wrapText="1"/>
    </xf>
    <xf numFmtId="0" fontId="32" fillId="36" borderId="20" xfId="0" applyFont="1" applyFill="1" applyBorder="1" applyAlignment="1">
      <alignment wrapText="1"/>
    </xf>
    <xf numFmtId="0" fontId="28" fillId="0" borderId="0" xfId="0" applyFont="1" applyAlignment="1">
      <alignment wrapText="1"/>
    </xf>
    <xf numFmtId="3" fontId="28" fillId="0" borderId="0" xfId="0" applyNumberFormat="1" applyFont="1" applyAlignment="1">
      <alignment wrapText="1"/>
    </xf>
    <xf numFmtId="164" fontId="28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164" fontId="25" fillId="0" borderId="0" xfId="0" applyNumberFormat="1" applyFont="1" applyAlignment="1">
      <alignment wrapText="1"/>
    </xf>
    <xf numFmtId="0" fontId="32" fillId="35" borderId="25" xfId="0" applyFont="1" applyFill="1" applyBorder="1" applyAlignment="1">
      <alignment horizontal="center" wrapText="1"/>
    </xf>
    <xf numFmtId="0" fontId="32" fillId="35" borderId="26" xfId="0" applyFont="1" applyFill="1" applyBorder="1" applyAlignment="1">
      <alignment horizontal="center" wrapText="1"/>
    </xf>
    <xf numFmtId="0" fontId="33" fillId="36" borderId="20" xfId="0" applyFont="1" applyFill="1" applyBorder="1" applyAlignment="1">
      <alignment wrapText="1"/>
    </xf>
    <xf numFmtId="164" fontId="32" fillId="36" borderId="1" xfId="0" applyNumberFormat="1" applyFont="1" applyFill="1" applyBorder="1" applyAlignment="1">
      <alignment horizontal="center" wrapText="1"/>
    </xf>
    <xf numFmtId="0" fontId="31" fillId="33" borderId="1" xfId="0" applyFont="1" applyFill="1" applyBorder="1" applyAlignment="1">
      <alignment horizontal="center" wrapText="1"/>
    </xf>
    <xf numFmtId="0" fontId="30" fillId="34" borderId="1" xfId="0" applyFont="1" applyFill="1" applyBorder="1" applyAlignment="1">
      <alignment horizontal="center" wrapText="1"/>
    </xf>
  </cellXfs>
  <cellStyles count="7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0"/>
  <sheetViews>
    <sheetView tabSelected="1" zoomScaleNormal="100" zoomScaleSheetLayoutView="100" workbookViewId="0">
      <selection activeCell="E91" sqref="E91"/>
    </sheetView>
  </sheetViews>
  <sheetFormatPr defaultColWidth="9.140625" defaultRowHeight="15.75"/>
  <cols>
    <col min="1" max="1" width="3.5703125" style="2" customWidth="1"/>
    <col min="2" max="2" width="11.42578125" style="2" customWidth="1"/>
    <col min="3" max="3" width="34.5703125" style="2" customWidth="1"/>
    <col min="4" max="4" width="9" style="50" customWidth="1"/>
    <col min="5" max="5" width="10.7109375" style="13" customWidth="1"/>
    <col min="6" max="6" width="11.7109375" style="51" customWidth="1"/>
    <col min="7" max="7" width="13.42578125" style="51" customWidth="1"/>
    <col min="8" max="8" width="11.7109375" style="51" customWidth="1"/>
    <col min="9" max="9" width="14" style="51" customWidth="1"/>
    <col min="10" max="10" width="13.42578125" style="51" customWidth="1"/>
    <col min="11" max="11" width="13.140625" style="51" customWidth="1"/>
    <col min="12" max="12" width="11.7109375" style="51" customWidth="1"/>
    <col min="13" max="13" width="15.28515625" style="51" customWidth="1"/>
    <col min="14" max="14" width="11.7109375" style="51" customWidth="1"/>
    <col min="15" max="15" width="14" style="51" customWidth="1"/>
    <col min="16" max="16" width="11.7109375" style="51" customWidth="1"/>
    <col min="17" max="17" width="14.140625" style="51" customWidth="1"/>
    <col min="18" max="18" width="11.7109375" style="51" customWidth="1"/>
    <col min="19" max="19" width="11.5703125" style="51" customWidth="1"/>
    <col min="20" max="16384" width="9.140625" style="2"/>
  </cols>
  <sheetData>
    <row r="1" spans="1:19" ht="22.5" customHeight="1">
      <c r="A1" s="56" t="s">
        <v>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5.75" customHeight="1">
      <c r="A2" s="57" t="s">
        <v>94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8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8.75">
      <c r="A4" s="6"/>
      <c r="B4" s="7"/>
      <c r="C4" s="7"/>
      <c r="D4" s="7"/>
      <c r="E4" s="8"/>
      <c r="F4" s="52" t="s">
        <v>95</v>
      </c>
      <c r="G4" s="53"/>
      <c r="H4" s="52" t="s">
        <v>97</v>
      </c>
      <c r="I4" s="53"/>
      <c r="J4" s="52" t="s">
        <v>98</v>
      </c>
      <c r="K4" s="53"/>
      <c r="L4" s="52" t="s">
        <v>99</v>
      </c>
      <c r="M4" s="53"/>
      <c r="N4" s="52" t="s">
        <v>100</v>
      </c>
      <c r="O4" s="53"/>
      <c r="P4" s="52" t="s">
        <v>101</v>
      </c>
      <c r="Q4" s="53"/>
      <c r="R4" s="52" t="s">
        <v>102</v>
      </c>
      <c r="S4" s="53"/>
    </row>
    <row r="5" spans="1:19" ht="31.5">
      <c r="A5" s="9" t="s">
        <v>0</v>
      </c>
      <c r="B5" s="1" t="s">
        <v>1</v>
      </c>
      <c r="C5" s="1" t="s">
        <v>2</v>
      </c>
      <c r="D5" s="10" t="s">
        <v>3</v>
      </c>
      <c r="E5" s="1" t="s">
        <v>4</v>
      </c>
      <c r="F5" s="11" t="s">
        <v>5</v>
      </c>
      <c r="G5" s="12" t="s">
        <v>6</v>
      </c>
      <c r="H5" s="11" t="s">
        <v>5</v>
      </c>
      <c r="I5" s="12" t="s">
        <v>6</v>
      </c>
      <c r="J5" s="11" t="s">
        <v>5</v>
      </c>
      <c r="K5" s="12" t="s">
        <v>6</v>
      </c>
      <c r="L5" s="11" t="s">
        <v>5</v>
      </c>
      <c r="M5" s="12" t="s">
        <v>6</v>
      </c>
      <c r="N5" s="11" t="s">
        <v>5</v>
      </c>
      <c r="O5" s="12" t="s">
        <v>6</v>
      </c>
      <c r="P5" s="11" t="s">
        <v>5</v>
      </c>
      <c r="Q5" s="12" t="s">
        <v>6</v>
      </c>
      <c r="R5" s="11" t="s">
        <v>5</v>
      </c>
      <c r="S5" s="12" t="s">
        <v>6</v>
      </c>
    </row>
    <row r="6" spans="1:19" ht="16.5" thickBot="1">
      <c r="A6" s="9" t="s">
        <v>7</v>
      </c>
      <c r="B6" s="1" t="s">
        <v>8</v>
      </c>
      <c r="C6" s="1"/>
      <c r="D6" s="10" t="s">
        <v>9</v>
      </c>
      <c r="E6" s="1"/>
      <c r="F6" s="11" t="s">
        <v>12</v>
      </c>
      <c r="G6" s="12" t="s">
        <v>12</v>
      </c>
      <c r="H6" s="11" t="s">
        <v>12</v>
      </c>
      <c r="I6" s="12" t="s">
        <v>12</v>
      </c>
      <c r="J6" s="11" t="s">
        <v>12</v>
      </c>
      <c r="K6" s="12" t="s">
        <v>12</v>
      </c>
      <c r="L6" s="11" t="s">
        <v>12</v>
      </c>
      <c r="M6" s="12" t="s">
        <v>12</v>
      </c>
      <c r="N6" s="11" t="s">
        <v>12</v>
      </c>
      <c r="O6" s="12" t="s">
        <v>12</v>
      </c>
      <c r="P6" s="11" t="s">
        <v>12</v>
      </c>
      <c r="Q6" s="12" t="s">
        <v>12</v>
      </c>
      <c r="R6" s="11" t="s">
        <v>12</v>
      </c>
      <c r="S6" s="12" t="s">
        <v>12</v>
      </c>
    </row>
    <row r="7" spans="1:19" ht="31.5">
      <c r="A7" s="14">
        <v>1</v>
      </c>
      <c r="B7" s="15">
        <v>2021.501</v>
      </c>
      <c r="C7" s="16" t="s">
        <v>29</v>
      </c>
      <c r="D7" s="17">
        <v>1</v>
      </c>
      <c r="E7" s="18" t="s">
        <v>20</v>
      </c>
      <c r="F7" s="19">
        <v>58100</v>
      </c>
      <c r="G7" s="20">
        <f>D7*F7</f>
        <v>58100</v>
      </c>
      <c r="H7" s="19">
        <v>50000</v>
      </c>
      <c r="I7" s="20">
        <v>50000</v>
      </c>
      <c r="J7" s="19">
        <v>100000</v>
      </c>
      <c r="K7" s="20">
        <v>100000</v>
      </c>
      <c r="L7" s="19">
        <v>40000</v>
      </c>
      <c r="M7" s="20">
        <v>40000</v>
      </c>
      <c r="N7" s="19">
        <v>50137.2</v>
      </c>
      <c r="O7" s="20">
        <v>50137.2</v>
      </c>
      <c r="P7" s="19">
        <v>52168.58</v>
      </c>
      <c r="Q7" s="20">
        <v>52168.58</v>
      </c>
      <c r="R7" s="19">
        <v>43530</v>
      </c>
      <c r="S7" s="20">
        <v>43530</v>
      </c>
    </row>
    <row r="8" spans="1:19">
      <c r="A8" s="21">
        <v>2</v>
      </c>
      <c r="B8" s="22">
        <v>2101.502</v>
      </c>
      <c r="C8" s="23" t="s">
        <v>18</v>
      </c>
      <c r="D8" s="24">
        <v>10</v>
      </c>
      <c r="E8" s="25" t="s">
        <v>21</v>
      </c>
      <c r="F8" s="26">
        <v>250</v>
      </c>
      <c r="G8" s="27">
        <f t="shared" ref="G8" si="0">D8*F8</f>
        <v>2500</v>
      </c>
      <c r="H8" s="26">
        <v>5000</v>
      </c>
      <c r="I8" s="27">
        <v>50000</v>
      </c>
      <c r="J8" s="26">
        <v>500</v>
      </c>
      <c r="K8" s="27">
        <v>5000</v>
      </c>
      <c r="L8" s="26">
        <v>250</v>
      </c>
      <c r="M8" s="27">
        <v>2500</v>
      </c>
      <c r="N8" s="26">
        <v>825</v>
      </c>
      <c r="O8" s="27">
        <v>8250</v>
      </c>
      <c r="P8" s="26">
        <v>38.5</v>
      </c>
      <c r="Q8" s="27">
        <v>385</v>
      </c>
      <c r="R8" s="26">
        <v>320</v>
      </c>
      <c r="S8" s="27">
        <v>3200</v>
      </c>
    </row>
    <row r="9" spans="1:19" s="35" customFormat="1">
      <c r="A9" s="28">
        <v>3</v>
      </c>
      <c r="B9" s="29">
        <v>2101.502</v>
      </c>
      <c r="C9" s="30" t="s">
        <v>36</v>
      </c>
      <c r="D9" s="31">
        <v>11</v>
      </c>
      <c r="E9" s="32" t="s">
        <v>21</v>
      </c>
      <c r="F9" s="33">
        <v>150</v>
      </c>
      <c r="G9" s="34">
        <f t="shared" ref="G9:G16" si="1">D9*F9</f>
        <v>1650</v>
      </c>
      <c r="H9" s="33">
        <v>325</v>
      </c>
      <c r="I9" s="34">
        <v>3575</v>
      </c>
      <c r="J9" s="33">
        <v>10</v>
      </c>
      <c r="K9" s="34">
        <v>110</v>
      </c>
      <c r="L9" s="33">
        <v>100</v>
      </c>
      <c r="M9" s="34">
        <v>1100</v>
      </c>
      <c r="N9" s="33">
        <v>110</v>
      </c>
      <c r="O9" s="34">
        <v>1210</v>
      </c>
      <c r="P9" s="33">
        <v>250</v>
      </c>
      <c r="Q9" s="34">
        <v>2750</v>
      </c>
      <c r="R9" s="33">
        <v>280</v>
      </c>
      <c r="S9" s="34">
        <v>3080</v>
      </c>
    </row>
    <row r="10" spans="1:19">
      <c r="A10" s="36">
        <v>4</v>
      </c>
      <c r="B10" s="29">
        <v>2101.502</v>
      </c>
      <c r="C10" s="30" t="s">
        <v>37</v>
      </c>
      <c r="D10" s="31">
        <v>10</v>
      </c>
      <c r="E10" s="32" t="s">
        <v>21</v>
      </c>
      <c r="F10" s="33">
        <v>100</v>
      </c>
      <c r="G10" s="37">
        <f t="shared" si="1"/>
        <v>1000</v>
      </c>
      <c r="H10" s="33">
        <v>365</v>
      </c>
      <c r="I10" s="37">
        <v>3650</v>
      </c>
      <c r="J10" s="33">
        <v>50</v>
      </c>
      <c r="K10" s="37">
        <v>500</v>
      </c>
      <c r="L10" s="33">
        <v>50</v>
      </c>
      <c r="M10" s="37">
        <v>500</v>
      </c>
      <c r="N10" s="33">
        <v>110</v>
      </c>
      <c r="O10" s="37">
        <v>1100</v>
      </c>
      <c r="P10" s="33">
        <v>100</v>
      </c>
      <c r="Q10" s="37">
        <v>1000</v>
      </c>
      <c r="R10" s="33">
        <v>300</v>
      </c>
      <c r="S10" s="37">
        <v>3000</v>
      </c>
    </row>
    <row r="11" spans="1:19" ht="31.5">
      <c r="A11" s="36">
        <v>5</v>
      </c>
      <c r="B11" s="29">
        <v>2102.5030000000002</v>
      </c>
      <c r="C11" s="30" t="s">
        <v>45</v>
      </c>
      <c r="D11" s="31">
        <v>978</v>
      </c>
      <c r="E11" s="32" t="s">
        <v>22</v>
      </c>
      <c r="F11" s="33">
        <v>1.05</v>
      </c>
      <c r="G11" s="37">
        <f t="shared" si="1"/>
        <v>1026.9000000000001</v>
      </c>
      <c r="H11" s="33">
        <v>1.25</v>
      </c>
      <c r="I11" s="37">
        <v>1222.5</v>
      </c>
      <c r="J11" s="33">
        <v>1</v>
      </c>
      <c r="K11" s="37">
        <v>978</v>
      </c>
      <c r="L11" s="33">
        <v>2</v>
      </c>
      <c r="M11" s="37">
        <v>1956</v>
      </c>
      <c r="N11" s="33">
        <v>0.72</v>
      </c>
      <c r="O11" s="37">
        <v>704.16</v>
      </c>
      <c r="P11" s="33">
        <v>1</v>
      </c>
      <c r="Q11" s="37">
        <v>978</v>
      </c>
      <c r="R11" s="33">
        <v>1</v>
      </c>
      <c r="S11" s="37">
        <v>978</v>
      </c>
    </row>
    <row r="12" spans="1:19" ht="31.5">
      <c r="A12" s="36">
        <v>6</v>
      </c>
      <c r="B12" s="29">
        <v>2102.518</v>
      </c>
      <c r="C12" s="30" t="s">
        <v>45</v>
      </c>
      <c r="D12" s="31">
        <v>80</v>
      </c>
      <c r="E12" s="32" t="s">
        <v>23</v>
      </c>
      <c r="F12" s="33">
        <v>3.6</v>
      </c>
      <c r="G12" s="37">
        <f t="shared" si="1"/>
        <v>288</v>
      </c>
      <c r="H12" s="33">
        <v>4</v>
      </c>
      <c r="I12" s="37">
        <v>320</v>
      </c>
      <c r="J12" s="33">
        <v>5</v>
      </c>
      <c r="K12" s="37">
        <v>400</v>
      </c>
      <c r="L12" s="33">
        <v>5</v>
      </c>
      <c r="M12" s="37">
        <v>400</v>
      </c>
      <c r="N12" s="33">
        <v>4.4000000000000004</v>
      </c>
      <c r="O12" s="37">
        <v>352</v>
      </c>
      <c r="P12" s="33">
        <v>3.5</v>
      </c>
      <c r="Q12" s="37">
        <v>280</v>
      </c>
      <c r="R12" s="33">
        <v>5</v>
      </c>
      <c r="S12" s="37">
        <v>400</v>
      </c>
    </row>
    <row r="13" spans="1:19">
      <c r="A13" s="36">
        <v>7</v>
      </c>
      <c r="B13" s="29">
        <v>2104.502</v>
      </c>
      <c r="C13" s="30" t="s">
        <v>50</v>
      </c>
      <c r="D13" s="31">
        <v>6</v>
      </c>
      <c r="E13" s="32" t="s">
        <v>21</v>
      </c>
      <c r="F13" s="33">
        <v>42</v>
      </c>
      <c r="G13" s="37">
        <f t="shared" si="1"/>
        <v>252</v>
      </c>
      <c r="H13" s="33">
        <v>40</v>
      </c>
      <c r="I13" s="37">
        <v>240</v>
      </c>
      <c r="J13" s="33">
        <v>30</v>
      </c>
      <c r="K13" s="37">
        <v>180</v>
      </c>
      <c r="L13" s="33">
        <v>30</v>
      </c>
      <c r="M13" s="37">
        <v>180</v>
      </c>
      <c r="N13" s="33">
        <v>27.5</v>
      </c>
      <c r="O13" s="37">
        <v>165</v>
      </c>
      <c r="P13" s="33">
        <v>40</v>
      </c>
      <c r="Q13" s="37">
        <v>240</v>
      </c>
      <c r="R13" s="33">
        <v>25</v>
      </c>
      <c r="S13" s="37">
        <v>150</v>
      </c>
    </row>
    <row r="14" spans="1:19">
      <c r="A14" s="36">
        <v>8</v>
      </c>
      <c r="B14" s="29">
        <v>2104.502</v>
      </c>
      <c r="C14" s="30" t="s">
        <v>51</v>
      </c>
      <c r="D14" s="31">
        <v>8</v>
      </c>
      <c r="E14" s="32" t="s">
        <v>21</v>
      </c>
      <c r="F14" s="33">
        <v>42</v>
      </c>
      <c r="G14" s="37">
        <f t="shared" ref="G14" si="2">D14*F14</f>
        <v>336</v>
      </c>
      <c r="H14" s="33">
        <v>40</v>
      </c>
      <c r="I14" s="37">
        <v>320</v>
      </c>
      <c r="J14" s="33">
        <v>30</v>
      </c>
      <c r="K14" s="37">
        <v>240</v>
      </c>
      <c r="L14" s="33">
        <v>30</v>
      </c>
      <c r="M14" s="37">
        <v>240</v>
      </c>
      <c r="N14" s="33">
        <v>27.5</v>
      </c>
      <c r="O14" s="37">
        <v>220</v>
      </c>
      <c r="P14" s="33">
        <v>40</v>
      </c>
      <c r="Q14" s="37">
        <v>320</v>
      </c>
      <c r="R14" s="33">
        <v>25</v>
      </c>
      <c r="S14" s="37">
        <v>200</v>
      </c>
    </row>
    <row r="15" spans="1:19">
      <c r="A15" s="36">
        <v>9</v>
      </c>
      <c r="B15" s="29">
        <v>2104.502</v>
      </c>
      <c r="C15" s="30" t="s">
        <v>47</v>
      </c>
      <c r="D15" s="31">
        <v>1</v>
      </c>
      <c r="E15" s="32" t="s">
        <v>21</v>
      </c>
      <c r="F15" s="33">
        <v>42</v>
      </c>
      <c r="G15" s="37">
        <f t="shared" ref="G15" si="3">D15*F15</f>
        <v>42</v>
      </c>
      <c r="H15" s="33">
        <v>40</v>
      </c>
      <c r="I15" s="37">
        <v>40</v>
      </c>
      <c r="J15" s="33">
        <v>30</v>
      </c>
      <c r="K15" s="37">
        <v>30</v>
      </c>
      <c r="L15" s="33">
        <v>30</v>
      </c>
      <c r="M15" s="37">
        <v>30</v>
      </c>
      <c r="N15" s="33">
        <v>27.5</v>
      </c>
      <c r="O15" s="37">
        <v>27.5</v>
      </c>
      <c r="P15" s="33">
        <v>40</v>
      </c>
      <c r="Q15" s="37">
        <v>40</v>
      </c>
      <c r="R15" s="33">
        <v>25</v>
      </c>
      <c r="S15" s="37">
        <v>25</v>
      </c>
    </row>
    <row r="16" spans="1:19" ht="31.5">
      <c r="A16" s="36">
        <v>10</v>
      </c>
      <c r="B16" s="29">
        <v>2104.502</v>
      </c>
      <c r="C16" s="30" t="s">
        <v>52</v>
      </c>
      <c r="D16" s="31">
        <v>15</v>
      </c>
      <c r="E16" s="32" t="s">
        <v>21</v>
      </c>
      <c r="F16" s="33">
        <v>800</v>
      </c>
      <c r="G16" s="37">
        <f t="shared" si="1"/>
        <v>12000</v>
      </c>
      <c r="H16" s="33">
        <v>1150</v>
      </c>
      <c r="I16" s="37">
        <v>17250</v>
      </c>
      <c r="J16" s="33">
        <v>800</v>
      </c>
      <c r="K16" s="37">
        <v>12000</v>
      </c>
      <c r="L16" s="33">
        <v>1650</v>
      </c>
      <c r="M16" s="37">
        <v>24750</v>
      </c>
      <c r="N16" s="33">
        <v>1988.04</v>
      </c>
      <c r="O16" s="37">
        <v>29820.6</v>
      </c>
      <c r="P16" s="33">
        <v>789.78</v>
      </c>
      <c r="Q16" s="37">
        <v>11846.699999999999</v>
      </c>
      <c r="R16" s="33">
        <v>2810</v>
      </c>
      <c r="S16" s="37">
        <v>42150</v>
      </c>
    </row>
    <row r="17" spans="1:19" ht="31.5">
      <c r="A17" s="21">
        <v>11</v>
      </c>
      <c r="B17" s="22">
        <v>2104.5030000000002</v>
      </c>
      <c r="C17" s="23" t="s">
        <v>38</v>
      </c>
      <c r="D17" s="24">
        <v>2602</v>
      </c>
      <c r="E17" s="25" t="s">
        <v>22</v>
      </c>
      <c r="F17" s="26">
        <v>4.5</v>
      </c>
      <c r="G17" s="27">
        <f t="shared" ref="G17:G77" si="4">D17*F17</f>
        <v>11709</v>
      </c>
      <c r="H17" s="26">
        <v>2</v>
      </c>
      <c r="I17" s="27">
        <v>5204</v>
      </c>
      <c r="J17" s="26">
        <v>7</v>
      </c>
      <c r="K17" s="27">
        <v>18214</v>
      </c>
      <c r="L17" s="26">
        <v>8</v>
      </c>
      <c r="M17" s="27">
        <v>20816</v>
      </c>
      <c r="N17" s="26">
        <v>2.04</v>
      </c>
      <c r="O17" s="27">
        <v>5308.08</v>
      </c>
      <c r="P17" s="26">
        <v>1.85</v>
      </c>
      <c r="Q17" s="27">
        <v>4813.7</v>
      </c>
      <c r="R17" s="26">
        <v>3</v>
      </c>
      <c r="S17" s="27">
        <v>7806</v>
      </c>
    </row>
    <row r="18" spans="1:19" ht="31.5">
      <c r="A18" s="21">
        <v>12</v>
      </c>
      <c r="B18" s="22">
        <v>2104.5030000000002</v>
      </c>
      <c r="C18" s="23" t="s">
        <v>53</v>
      </c>
      <c r="D18" s="24">
        <v>78</v>
      </c>
      <c r="E18" s="25" t="s">
        <v>22</v>
      </c>
      <c r="F18" s="26">
        <v>7</v>
      </c>
      <c r="G18" s="27">
        <f t="shared" si="4"/>
        <v>546</v>
      </c>
      <c r="H18" s="26">
        <v>12</v>
      </c>
      <c r="I18" s="27">
        <v>936</v>
      </c>
      <c r="J18" s="26">
        <v>10</v>
      </c>
      <c r="K18" s="27">
        <v>780</v>
      </c>
      <c r="L18" s="26">
        <v>8</v>
      </c>
      <c r="M18" s="27">
        <v>624</v>
      </c>
      <c r="N18" s="26">
        <v>60.5</v>
      </c>
      <c r="O18" s="27">
        <v>4719</v>
      </c>
      <c r="P18" s="26">
        <v>5.5</v>
      </c>
      <c r="Q18" s="27">
        <v>429</v>
      </c>
      <c r="R18" s="26">
        <v>6</v>
      </c>
      <c r="S18" s="27">
        <v>468</v>
      </c>
    </row>
    <row r="19" spans="1:19" ht="31.5">
      <c r="A19" s="28">
        <v>13</v>
      </c>
      <c r="B19" s="29">
        <v>2104.5030000000002</v>
      </c>
      <c r="C19" s="30" t="s">
        <v>10</v>
      </c>
      <c r="D19" s="31">
        <v>642</v>
      </c>
      <c r="E19" s="32" t="s">
        <v>22</v>
      </c>
      <c r="F19" s="33">
        <v>6</v>
      </c>
      <c r="G19" s="34">
        <f t="shared" si="4"/>
        <v>3852</v>
      </c>
      <c r="H19" s="33">
        <v>15</v>
      </c>
      <c r="I19" s="34">
        <v>9630</v>
      </c>
      <c r="J19" s="33">
        <v>12</v>
      </c>
      <c r="K19" s="34">
        <v>7704</v>
      </c>
      <c r="L19" s="33">
        <v>5</v>
      </c>
      <c r="M19" s="34">
        <v>3210</v>
      </c>
      <c r="N19" s="33">
        <v>9.94</v>
      </c>
      <c r="O19" s="34">
        <v>6381.48</v>
      </c>
      <c r="P19" s="33">
        <v>14.86</v>
      </c>
      <c r="Q19" s="34">
        <v>9540.119999999999</v>
      </c>
      <c r="R19" s="33">
        <v>15.1</v>
      </c>
      <c r="S19" s="34">
        <v>9694.1999999999989</v>
      </c>
    </row>
    <row r="20" spans="1:19" ht="31.5">
      <c r="A20" s="36">
        <v>14</v>
      </c>
      <c r="B20" s="29">
        <v>2104.5039999999999</v>
      </c>
      <c r="C20" s="30" t="s">
        <v>54</v>
      </c>
      <c r="D20" s="31">
        <v>64</v>
      </c>
      <c r="E20" s="32" t="s">
        <v>24</v>
      </c>
      <c r="F20" s="33">
        <v>20</v>
      </c>
      <c r="G20" s="37">
        <f t="shared" si="4"/>
        <v>1280</v>
      </c>
      <c r="H20" s="33">
        <v>35</v>
      </c>
      <c r="I20" s="37">
        <v>2240</v>
      </c>
      <c r="J20" s="33">
        <v>27</v>
      </c>
      <c r="K20" s="37">
        <v>1728</v>
      </c>
      <c r="L20" s="33">
        <v>27</v>
      </c>
      <c r="M20" s="37">
        <v>1728</v>
      </c>
      <c r="N20" s="33">
        <v>39.9</v>
      </c>
      <c r="O20" s="37">
        <v>2553.6</v>
      </c>
      <c r="P20" s="33">
        <v>36.67</v>
      </c>
      <c r="Q20" s="37">
        <v>2346.88</v>
      </c>
      <c r="R20" s="33">
        <v>10.199999999999999</v>
      </c>
      <c r="S20" s="37">
        <v>652.79999999999995</v>
      </c>
    </row>
    <row r="21" spans="1:19" ht="31.5">
      <c r="A21" s="36">
        <v>15</v>
      </c>
      <c r="B21" s="29">
        <v>2104.5039999999999</v>
      </c>
      <c r="C21" s="30" t="s">
        <v>39</v>
      </c>
      <c r="D21" s="31">
        <v>1877</v>
      </c>
      <c r="E21" s="32" t="s">
        <v>24</v>
      </c>
      <c r="F21" s="33">
        <v>15</v>
      </c>
      <c r="G21" s="37">
        <f t="shared" si="4"/>
        <v>28155</v>
      </c>
      <c r="H21" s="33">
        <v>24.5</v>
      </c>
      <c r="I21" s="37">
        <v>45986.5</v>
      </c>
      <c r="J21" s="33">
        <v>12</v>
      </c>
      <c r="K21" s="37">
        <v>22524</v>
      </c>
      <c r="L21" s="33">
        <v>27</v>
      </c>
      <c r="M21" s="37">
        <v>50679</v>
      </c>
      <c r="N21" s="33">
        <v>20.41</v>
      </c>
      <c r="O21" s="37">
        <v>38309.57</v>
      </c>
      <c r="P21" s="33">
        <v>22.17</v>
      </c>
      <c r="Q21" s="37">
        <v>41613.090000000004</v>
      </c>
      <c r="R21" s="33">
        <v>8.8000000000000007</v>
      </c>
      <c r="S21" s="37">
        <v>16517.600000000002</v>
      </c>
    </row>
    <row r="22" spans="1:19" ht="31.5">
      <c r="A22" s="36">
        <v>16</v>
      </c>
      <c r="B22" s="29">
        <v>2104.5039999999999</v>
      </c>
      <c r="C22" s="30" t="s">
        <v>55</v>
      </c>
      <c r="D22" s="31">
        <v>70</v>
      </c>
      <c r="E22" s="32" t="s">
        <v>24</v>
      </c>
      <c r="F22" s="33">
        <v>24</v>
      </c>
      <c r="G22" s="37">
        <f t="shared" si="4"/>
        <v>1680</v>
      </c>
      <c r="H22" s="33">
        <v>60</v>
      </c>
      <c r="I22" s="37">
        <v>4200</v>
      </c>
      <c r="J22" s="33">
        <v>30</v>
      </c>
      <c r="K22" s="37">
        <v>2100</v>
      </c>
      <c r="L22" s="33">
        <v>27</v>
      </c>
      <c r="M22" s="37">
        <v>1890</v>
      </c>
      <c r="N22" s="33">
        <v>27.36</v>
      </c>
      <c r="O22" s="37">
        <v>1915.2</v>
      </c>
      <c r="P22" s="33">
        <v>36.44</v>
      </c>
      <c r="Q22" s="37">
        <v>2550.7999999999997</v>
      </c>
      <c r="R22" s="33">
        <v>10</v>
      </c>
      <c r="S22" s="37">
        <v>700</v>
      </c>
    </row>
    <row r="23" spans="1:19">
      <c r="A23" s="36">
        <v>17</v>
      </c>
      <c r="B23" s="29">
        <v>2104.518</v>
      </c>
      <c r="C23" s="30" t="s">
        <v>11</v>
      </c>
      <c r="D23" s="31">
        <v>2554</v>
      </c>
      <c r="E23" s="32" t="s">
        <v>23</v>
      </c>
      <c r="F23" s="33">
        <v>2</v>
      </c>
      <c r="G23" s="37">
        <f t="shared" si="4"/>
        <v>5108</v>
      </c>
      <c r="H23" s="33">
        <v>2</v>
      </c>
      <c r="I23" s="37">
        <v>5108</v>
      </c>
      <c r="J23" s="33">
        <v>3</v>
      </c>
      <c r="K23" s="37">
        <v>7662</v>
      </c>
      <c r="L23" s="33">
        <v>3</v>
      </c>
      <c r="M23" s="37">
        <v>7662</v>
      </c>
      <c r="N23" s="33">
        <v>2.5</v>
      </c>
      <c r="O23" s="37">
        <v>6385</v>
      </c>
      <c r="P23" s="33">
        <v>2.06</v>
      </c>
      <c r="Q23" s="37">
        <v>5261.24</v>
      </c>
      <c r="R23" s="33">
        <v>8.6</v>
      </c>
      <c r="S23" s="37">
        <v>21964.399999999998</v>
      </c>
    </row>
    <row r="24" spans="1:19">
      <c r="A24" s="36">
        <v>18</v>
      </c>
      <c r="B24" s="29">
        <v>2104.6019999999999</v>
      </c>
      <c r="C24" s="30" t="s">
        <v>56</v>
      </c>
      <c r="D24" s="31">
        <v>190</v>
      </c>
      <c r="E24" s="32" t="s">
        <v>21</v>
      </c>
      <c r="F24" s="33">
        <v>15</v>
      </c>
      <c r="G24" s="37">
        <f t="shared" si="4"/>
        <v>2850</v>
      </c>
      <c r="H24" s="33">
        <v>10</v>
      </c>
      <c r="I24" s="37">
        <v>1900</v>
      </c>
      <c r="J24" s="33">
        <v>20</v>
      </c>
      <c r="K24" s="37">
        <v>3800</v>
      </c>
      <c r="L24" s="33">
        <v>50</v>
      </c>
      <c r="M24" s="37">
        <v>9500</v>
      </c>
      <c r="N24" s="33">
        <v>165</v>
      </c>
      <c r="O24" s="37">
        <v>31350</v>
      </c>
      <c r="P24" s="33">
        <v>35</v>
      </c>
      <c r="Q24" s="37">
        <v>6650</v>
      </c>
      <c r="R24" s="33">
        <v>300</v>
      </c>
      <c r="S24" s="37">
        <v>57000</v>
      </c>
    </row>
    <row r="25" spans="1:19" ht="31.5">
      <c r="A25" s="36">
        <v>19</v>
      </c>
      <c r="B25" s="29">
        <v>2106.5070000000001</v>
      </c>
      <c r="C25" s="30" t="s">
        <v>91</v>
      </c>
      <c r="D25" s="31">
        <v>667</v>
      </c>
      <c r="E25" s="32" t="s">
        <v>25</v>
      </c>
      <c r="F25" s="33">
        <v>35</v>
      </c>
      <c r="G25" s="37">
        <f t="shared" si="4"/>
        <v>23345</v>
      </c>
      <c r="H25" s="33">
        <v>60</v>
      </c>
      <c r="I25" s="37">
        <v>40020</v>
      </c>
      <c r="J25" s="33">
        <v>50</v>
      </c>
      <c r="K25" s="37">
        <v>33350</v>
      </c>
      <c r="L25" s="33">
        <v>50</v>
      </c>
      <c r="M25" s="37">
        <v>33350</v>
      </c>
      <c r="N25" s="33">
        <v>67</v>
      </c>
      <c r="O25" s="37">
        <v>44689</v>
      </c>
      <c r="P25" s="33">
        <v>90</v>
      </c>
      <c r="Q25" s="37">
        <v>60030</v>
      </c>
      <c r="R25" s="33">
        <v>25</v>
      </c>
      <c r="S25" s="37">
        <v>16675</v>
      </c>
    </row>
    <row r="26" spans="1:19" ht="31.5">
      <c r="A26" s="36">
        <v>20</v>
      </c>
      <c r="B26" s="29">
        <v>2211.5070000000001</v>
      </c>
      <c r="C26" s="30" t="s">
        <v>93</v>
      </c>
      <c r="D26" s="31">
        <v>689</v>
      </c>
      <c r="E26" s="32" t="s">
        <v>25</v>
      </c>
      <c r="F26" s="33">
        <v>55</v>
      </c>
      <c r="G26" s="37">
        <f t="shared" si="4"/>
        <v>37895</v>
      </c>
      <c r="H26" s="33">
        <v>55</v>
      </c>
      <c r="I26" s="37">
        <v>37895</v>
      </c>
      <c r="J26" s="33">
        <v>60</v>
      </c>
      <c r="K26" s="37">
        <v>41340</v>
      </c>
      <c r="L26" s="33">
        <v>50</v>
      </c>
      <c r="M26" s="37">
        <v>34450</v>
      </c>
      <c r="N26" s="33">
        <v>55.8</v>
      </c>
      <c r="O26" s="37">
        <v>38446.199999999997</v>
      </c>
      <c r="P26" s="33">
        <v>130</v>
      </c>
      <c r="Q26" s="37">
        <v>89570</v>
      </c>
      <c r="R26" s="33">
        <v>32</v>
      </c>
      <c r="S26" s="37">
        <v>22048</v>
      </c>
    </row>
    <row r="27" spans="1:19" ht="31.5">
      <c r="A27" s="21">
        <v>21</v>
      </c>
      <c r="B27" s="22">
        <v>2123.61</v>
      </c>
      <c r="C27" s="23" t="s">
        <v>40</v>
      </c>
      <c r="D27" s="24">
        <v>60</v>
      </c>
      <c r="E27" s="25" t="s">
        <v>27</v>
      </c>
      <c r="F27" s="26">
        <v>1</v>
      </c>
      <c r="G27" s="27">
        <f t="shared" si="4"/>
        <v>60</v>
      </c>
      <c r="H27" s="26">
        <v>250</v>
      </c>
      <c r="I27" s="27">
        <v>15000</v>
      </c>
      <c r="J27" s="26">
        <v>200</v>
      </c>
      <c r="K27" s="27">
        <v>12000</v>
      </c>
      <c r="L27" s="26">
        <v>25</v>
      </c>
      <c r="M27" s="27">
        <v>1500</v>
      </c>
      <c r="N27" s="26">
        <v>1.1000000000000001</v>
      </c>
      <c r="O27" s="27">
        <v>66</v>
      </c>
      <c r="P27" s="26">
        <v>185</v>
      </c>
      <c r="Q27" s="27">
        <v>11100</v>
      </c>
      <c r="R27" s="26">
        <v>80</v>
      </c>
      <c r="S27" s="27">
        <v>4800</v>
      </c>
    </row>
    <row r="28" spans="1:19">
      <c r="A28" s="21">
        <v>22</v>
      </c>
      <c r="B28" s="22">
        <v>2301.5039999999999</v>
      </c>
      <c r="C28" s="23" t="s">
        <v>57</v>
      </c>
      <c r="D28" s="24">
        <v>8</v>
      </c>
      <c r="E28" s="25" t="s">
        <v>24</v>
      </c>
      <c r="F28" s="26">
        <v>300</v>
      </c>
      <c r="G28" s="27">
        <f t="shared" si="4"/>
        <v>2400</v>
      </c>
      <c r="H28" s="26">
        <v>160</v>
      </c>
      <c r="I28" s="27">
        <v>1280</v>
      </c>
      <c r="J28" s="26">
        <v>210</v>
      </c>
      <c r="K28" s="27">
        <v>1680</v>
      </c>
      <c r="L28" s="26">
        <v>270</v>
      </c>
      <c r="M28" s="27">
        <v>2160</v>
      </c>
      <c r="N28" s="26">
        <v>224.43</v>
      </c>
      <c r="O28" s="27">
        <v>1795.44</v>
      </c>
      <c r="P28" s="26">
        <v>140</v>
      </c>
      <c r="Q28" s="27">
        <v>1120</v>
      </c>
      <c r="R28" s="26">
        <v>200</v>
      </c>
      <c r="S28" s="27">
        <v>1600</v>
      </c>
    </row>
    <row r="29" spans="1:19" ht="31.5">
      <c r="A29" s="28">
        <v>23</v>
      </c>
      <c r="B29" s="29">
        <v>2301.6019999999999</v>
      </c>
      <c r="C29" s="30" t="s">
        <v>58</v>
      </c>
      <c r="D29" s="31">
        <v>20</v>
      </c>
      <c r="E29" s="32" t="s">
        <v>21</v>
      </c>
      <c r="F29" s="33">
        <v>30</v>
      </c>
      <c r="G29" s="34">
        <f t="shared" si="4"/>
        <v>600</v>
      </c>
      <c r="H29" s="33">
        <v>16</v>
      </c>
      <c r="I29" s="34">
        <v>320</v>
      </c>
      <c r="J29" s="33">
        <v>300</v>
      </c>
      <c r="K29" s="34">
        <v>6000</v>
      </c>
      <c r="L29" s="33">
        <v>30</v>
      </c>
      <c r="M29" s="34">
        <v>600</v>
      </c>
      <c r="N29" s="33">
        <v>9.7200000000000006</v>
      </c>
      <c r="O29" s="34">
        <v>194.4</v>
      </c>
      <c r="P29" s="33">
        <v>14</v>
      </c>
      <c r="Q29" s="34">
        <v>280</v>
      </c>
      <c r="R29" s="33">
        <v>31</v>
      </c>
      <c r="S29" s="34">
        <v>620</v>
      </c>
    </row>
    <row r="30" spans="1:19" ht="47.25">
      <c r="A30" s="36">
        <v>24</v>
      </c>
      <c r="B30" s="29">
        <v>2301.6019999999999</v>
      </c>
      <c r="C30" s="30" t="s">
        <v>31</v>
      </c>
      <c r="D30" s="31">
        <v>168</v>
      </c>
      <c r="E30" s="32" t="s">
        <v>21</v>
      </c>
      <c r="F30" s="33">
        <v>15</v>
      </c>
      <c r="G30" s="37">
        <f t="shared" si="4"/>
        <v>2520</v>
      </c>
      <c r="H30" s="33">
        <v>29</v>
      </c>
      <c r="I30" s="37">
        <v>4872</v>
      </c>
      <c r="J30" s="33">
        <v>250</v>
      </c>
      <c r="K30" s="37">
        <v>42000</v>
      </c>
      <c r="L30" s="33">
        <v>20</v>
      </c>
      <c r="M30" s="37">
        <v>3360</v>
      </c>
      <c r="N30" s="33">
        <v>16.8</v>
      </c>
      <c r="O30" s="37">
        <v>2822.4</v>
      </c>
      <c r="P30" s="33">
        <v>25</v>
      </c>
      <c r="Q30" s="37">
        <v>4200</v>
      </c>
      <c r="R30" s="33">
        <v>25</v>
      </c>
      <c r="S30" s="37">
        <v>4200</v>
      </c>
    </row>
    <row r="31" spans="1:19" ht="31.5">
      <c r="A31" s="36">
        <v>25</v>
      </c>
      <c r="B31" s="29">
        <v>2357.5059999999999</v>
      </c>
      <c r="C31" s="30" t="s">
        <v>16</v>
      </c>
      <c r="D31" s="31">
        <v>166</v>
      </c>
      <c r="E31" s="32" t="s">
        <v>28</v>
      </c>
      <c r="F31" s="33">
        <v>2.2000000000000002</v>
      </c>
      <c r="G31" s="37">
        <f t="shared" si="4"/>
        <v>365.20000000000005</v>
      </c>
      <c r="H31" s="33">
        <v>1</v>
      </c>
      <c r="I31" s="37">
        <v>166</v>
      </c>
      <c r="J31" s="33">
        <v>6</v>
      </c>
      <c r="K31" s="37">
        <v>996</v>
      </c>
      <c r="L31" s="33">
        <v>5</v>
      </c>
      <c r="M31" s="37">
        <v>830</v>
      </c>
      <c r="N31" s="33">
        <v>2.2000000000000002</v>
      </c>
      <c r="O31" s="37">
        <v>365.20000000000005</v>
      </c>
      <c r="P31" s="33">
        <v>2.11</v>
      </c>
      <c r="Q31" s="37">
        <v>350.26</v>
      </c>
      <c r="R31" s="33">
        <v>6</v>
      </c>
      <c r="S31" s="37">
        <v>996</v>
      </c>
    </row>
    <row r="32" spans="1:19" ht="31.5">
      <c r="A32" s="36">
        <v>26</v>
      </c>
      <c r="B32" s="29">
        <v>2360.509</v>
      </c>
      <c r="C32" s="30" t="s">
        <v>41</v>
      </c>
      <c r="D32" s="31">
        <v>455</v>
      </c>
      <c r="E32" s="32" t="s">
        <v>26</v>
      </c>
      <c r="F32" s="33">
        <v>205</v>
      </c>
      <c r="G32" s="37">
        <f t="shared" si="4"/>
        <v>93275</v>
      </c>
      <c r="H32" s="33">
        <v>230</v>
      </c>
      <c r="I32" s="37">
        <v>104650</v>
      </c>
      <c r="J32" s="33">
        <v>220</v>
      </c>
      <c r="K32" s="37">
        <v>100100</v>
      </c>
      <c r="L32" s="33">
        <v>300</v>
      </c>
      <c r="M32" s="37">
        <v>136500</v>
      </c>
      <c r="N32" s="33">
        <v>143</v>
      </c>
      <c r="O32" s="37">
        <v>65065</v>
      </c>
      <c r="P32" s="33">
        <v>205.26</v>
      </c>
      <c r="Q32" s="37">
        <v>93393.3</v>
      </c>
      <c r="R32" s="33">
        <v>206</v>
      </c>
      <c r="S32" s="37">
        <v>93730</v>
      </c>
    </row>
    <row r="33" spans="1:19">
      <c r="A33" s="36">
        <v>27</v>
      </c>
      <c r="B33" s="29">
        <v>2451.6089999999999</v>
      </c>
      <c r="C33" s="30" t="s">
        <v>59</v>
      </c>
      <c r="D33" s="31">
        <v>140</v>
      </c>
      <c r="E33" s="32" t="s">
        <v>26</v>
      </c>
      <c r="F33" s="33">
        <v>50</v>
      </c>
      <c r="G33" s="37">
        <f t="shared" si="4"/>
        <v>7000</v>
      </c>
      <c r="H33" s="33">
        <v>50</v>
      </c>
      <c r="I33" s="37">
        <v>7000</v>
      </c>
      <c r="J33" s="33">
        <v>45</v>
      </c>
      <c r="K33" s="37">
        <v>6300</v>
      </c>
      <c r="L33" s="33">
        <v>25</v>
      </c>
      <c r="M33" s="37">
        <v>3500</v>
      </c>
      <c r="N33" s="33">
        <v>46.02</v>
      </c>
      <c r="O33" s="37">
        <v>6442.8</v>
      </c>
      <c r="P33" s="33">
        <v>49.79</v>
      </c>
      <c r="Q33" s="37">
        <v>6970.5999999999995</v>
      </c>
      <c r="R33" s="33">
        <v>53</v>
      </c>
      <c r="S33" s="37">
        <v>7420</v>
      </c>
    </row>
    <row r="34" spans="1:19">
      <c r="A34" s="36">
        <v>28</v>
      </c>
      <c r="B34" s="29">
        <v>2451.6089999999999</v>
      </c>
      <c r="C34" s="30" t="s">
        <v>60</v>
      </c>
      <c r="D34" s="31">
        <v>65</v>
      </c>
      <c r="E34" s="32" t="s">
        <v>26</v>
      </c>
      <c r="F34" s="33">
        <v>50</v>
      </c>
      <c r="G34" s="37">
        <f t="shared" si="4"/>
        <v>3250</v>
      </c>
      <c r="H34" s="33">
        <v>50</v>
      </c>
      <c r="I34" s="37">
        <v>3250</v>
      </c>
      <c r="J34" s="33">
        <v>45</v>
      </c>
      <c r="K34" s="37">
        <v>2925</v>
      </c>
      <c r="L34" s="33">
        <v>25</v>
      </c>
      <c r="M34" s="37">
        <v>1625</v>
      </c>
      <c r="N34" s="33">
        <v>46.41</v>
      </c>
      <c r="O34" s="37">
        <v>3016.6499999999996</v>
      </c>
      <c r="P34" s="33">
        <v>49.81</v>
      </c>
      <c r="Q34" s="37">
        <v>3237.65</v>
      </c>
      <c r="R34" s="33">
        <v>58</v>
      </c>
      <c r="S34" s="37">
        <v>3770</v>
      </c>
    </row>
    <row r="35" spans="1:19">
      <c r="A35" s="36">
        <v>29</v>
      </c>
      <c r="B35" s="29">
        <v>2481.6179999999999</v>
      </c>
      <c r="C35" s="30" t="s">
        <v>61</v>
      </c>
      <c r="D35" s="31">
        <v>3900</v>
      </c>
      <c r="E35" s="32" t="s">
        <v>23</v>
      </c>
      <c r="F35" s="33">
        <v>3.5</v>
      </c>
      <c r="G35" s="37">
        <f t="shared" si="4"/>
        <v>13650</v>
      </c>
      <c r="H35" s="33">
        <v>2</v>
      </c>
      <c r="I35" s="37">
        <v>7800</v>
      </c>
      <c r="J35" s="33">
        <v>7</v>
      </c>
      <c r="K35" s="37">
        <v>27300</v>
      </c>
      <c r="L35" s="33">
        <v>3</v>
      </c>
      <c r="M35" s="37">
        <v>11700</v>
      </c>
      <c r="N35" s="33">
        <v>6.35</v>
      </c>
      <c r="O35" s="37">
        <v>24765</v>
      </c>
      <c r="P35" s="33">
        <v>6.33</v>
      </c>
      <c r="Q35" s="37">
        <v>24687</v>
      </c>
      <c r="R35" s="33">
        <v>5</v>
      </c>
      <c r="S35" s="37">
        <v>19500</v>
      </c>
    </row>
    <row r="36" spans="1:19" ht="31.5">
      <c r="A36" s="36">
        <v>30</v>
      </c>
      <c r="B36" s="29">
        <v>2503.5030000000002</v>
      </c>
      <c r="C36" s="30" t="s">
        <v>62</v>
      </c>
      <c r="D36" s="31">
        <v>41</v>
      </c>
      <c r="E36" s="32" t="s">
        <v>22</v>
      </c>
      <c r="F36" s="33">
        <v>175</v>
      </c>
      <c r="G36" s="37">
        <f t="shared" si="4"/>
        <v>7175</v>
      </c>
      <c r="H36" s="33">
        <v>215</v>
      </c>
      <c r="I36" s="37">
        <v>8815</v>
      </c>
      <c r="J36" s="33">
        <v>320</v>
      </c>
      <c r="K36" s="37">
        <v>13120</v>
      </c>
      <c r="L36" s="33">
        <v>175</v>
      </c>
      <c r="M36" s="37">
        <v>7175</v>
      </c>
      <c r="N36" s="33">
        <v>206.21</v>
      </c>
      <c r="O36" s="37">
        <v>8454.61</v>
      </c>
      <c r="P36" s="33">
        <v>218.14</v>
      </c>
      <c r="Q36" s="37">
        <v>8943.74</v>
      </c>
      <c r="R36" s="33">
        <v>238</v>
      </c>
      <c r="S36" s="37">
        <v>9758</v>
      </c>
    </row>
    <row r="37" spans="1:19" ht="31.5">
      <c r="A37" s="21">
        <v>31</v>
      </c>
      <c r="B37" s="22">
        <v>2503.5030000000002</v>
      </c>
      <c r="C37" s="23" t="s">
        <v>63</v>
      </c>
      <c r="D37" s="24">
        <v>278</v>
      </c>
      <c r="E37" s="25" t="s">
        <v>22</v>
      </c>
      <c r="F37" s="26">
        <v>95</v>
      </c>
      <c r="G37" s="27">
        <f t="shared" si="4"/>
        <v>26410</v>
      </c>
      <c r="H37" s="26">
        <v>100</v>
      </c>
      <c r="I37" s="27">
        <v>27800</v>
      </c>
      <c r="J37" s="26">
        <v>115</v>
      </c>
      <c r="K37" s="27">
        <v>31970</v>
      </c>
      <c r="L37" s="26">
        <v>175</v>
      </c>
      <c r="M37" s="27">
        <v>48650</v>
      </c>
      <c r="N37" s="26">
        <v>96.27</v>
      </c>
      <c r="O37" s="27">
        <v>26763.059999999998</v>
      </c>
      <c r="P37" s="26">
        <v>108.03</v>
      </c>
      <c r="Q37" s="27">
        <v>30032.34</v>
      </c>
      <c r="R37" s="26">
        <v>98</v>
      </c>
      <c r="S37" s="27">
        <v>27244</v>
      </c>
    </row>
    <row r="38" spans="1:19" ht="31.5">
      <c r="A38" s="21">
        <v>32</v>
      </c>
      <c r="B38" s="22">
        <v>2503.5030000000002</v>
      </c>
      <c r="C38" s="23" t="s">
        <v>64</v>
      </c>
      <c r="D38" s="24">
        <v>336</v>
      </c>
      <c r="E38" s="25" t="s">
        <v>22</v>
      </c>
      <c r="F38" s="26">
        <v>10</v>
      </c>
      <c r="G38" s="27">
        <f t="shared" si="4"/>
        <v>3360</v>
      </c>
      <c r="H38" s="26">
        <v>10.5</v>
      </c>
      <c r="I38" s="27">
        <v>3528</v>
      </c>
      <c r="J38" s="26">
        <v>20</v>
      </c>
      <c r="K38" s="27">
        <v>6720</v>
      </c>
      <c r="L38" s="26">
        <v>15</v>
      </c>
      <c r="M38" s="27">
        <v>5040</v>
      </c>
      <c r="N38" s="26">
        <v>12.71</v>
      </c>
      <c r="O38" s="27">
        <v>4270.5600000000004</v>
      </c>
      <c r="P38" s="26">
        <v>10.37</v>
      </c>
      <c r="Q38" s="27">
        <v>3484.3199999999997</v>
      </c>
      <c r="R38" s="26">
        <v>12</v>
      </c>
      <c r="S38" s="27">
        <v>4032</v>
      </c>
    </row>
    <row r="39" spans="1:19" ht="31.5">
      <c r="A39" s="28">
        <v>33</v>
      </c>
      <c r="B39" s="29">
        <v>2503.5030000000002</v>
      </c>
      <c r="C39" s="30" t="s">
        <v>65</v>
      </c>
      <c r="D39" s="31">
        <v>278</v>
      </c>
      <c r="E39" s="32" t="s">
        <v>22</v>
      </c>
      <c r="F39" s="33">
        <v>8</v>
      </c>
      <c r="G39" s="34">
        <f t="shared" si="4"/>
        <v>2224</v>
      </c>
      <c r="H39" s="33">
        <v>9</v>
      </c>
      <c r="I39" s="34">
        <v>2502</v>
      </c>
      <c r="J39" s="33">
        <v>20</v>
      </c>
      <c r="K39" s="34">
        <v>5560</v>
      </c>
      <c r="L39" s="33">
        <v>18</v>
      </c>
      <c r="M39" s="34">
        <v>5004</v>
      </c>
      <c r="N39" s="33">
        <v>14.22</v>
      </c>
      <c r="O39" s="34">
        <v>3953.1600000000003</v>
      </c>
      <c r="P39" s="33">
        <v>11.61</v>
      </c>
      <c r="Q39" s="34">
        <v>3227.58</v>
      </c>
      <c r="R39" s="33">
        <v>24</v>
      </c>
      <c r="S39" s="34">
        <v>6672</v>
      </c>
    </row>
    <row r="40" spans="1:19" ht="31.5">
      <c r="A40" s="36">
        <v>34</v>
      </c>
      <c r="B40" s="29">
        <v>2503.6019999999999</v>
      </c>
      <c r="C40" s="30" t="s">
        <v>66</v>
      </c>
      <c r="D40" s="31">
        <v>5</v>
      </c>
      <c r="E40" s="32" t="s">
        <v>21</v>
      </c>
      <c r="F40" s="33">
        <v>1500</v>
      </c>
      <c r="G40" s="37">
        <f t="shared" si="4"/>
        <v>7500</v>
      </c>
      <c r="H40" s="33">
        <v>2000</v>
      </c>
      <c r="I40" s="37">
        <v>10000</v>
      </c>
      <c r="J40" s="33">
        <v>2600</v>
      </c>
      <c r="K40" s="37">
        <v>13000</v>
      </c>
      <c r="L40" s="33">
        <v>3250</v>
      </c>
      <c r="M40" s="37">
        <v>16250</v>
      </c>
      <c r="N40" s="33">
        <v>1926.61</v>
      </c>
      <c r="O40" s="37">
        <v>9633.0499999999993</v>
      </c>
      <c r="P40" s="33">
        <v>2157.1999999999998</v>
      </c>
      <c r="Q40" s="37">
        <v>10786</v>
      </c>
      <c r="R40" s="33">
        <v>5300</v>
      </c>
      <c r="S40" s="37">
        <v>26500</v>
      </c>
    </row>
    <row r="41" spans="1:19">
      <c r="A41" s="36">
        <v>35</v>
      </c>
      <c r="B41" s="29">
        <v>2504.6019999999999</v>
      </c>
      <c r="C41" s="30" t="s">
        <v>19</v>
      </c>
      <c r="D41" s="31">
        <v>1</v>
      </c>
      <c r="E41" s="32" t="s">
        <v>21</v>
      </c>
      <c r="F41" s="33">
        <v>1000</v>
      </c>
      <c r="G41" s="37">
        <f t="shared" si="4"/>
        <v>1000</v>
      </c>
      <c r="H41" s="33">
        <v>900</v>
      </c>
      <c r="I41" s="37">
        <v>900</v>
      </c>
      <c r="J41" s="33">
        <v>900</v>
      </c>
      <c r="K41" s="37">
        <v>900</v>
      </c>
      <c r="L41" s="33">
        <v>250</v>
      </c>
      <c r="M41" s="37">
        <v>250</v>
      </c>
      <c r="N41" s="33">
        <v>638.4</v>
      </c>
      <c r="O41" s="37">
        <v>638.4</v>
      </c>
      <c r="P41" s="33">
        <v>333.59</v>
      </c>
      <c r="Q41" s="37">
        <v>333.59</v>
      </c>
      <c r="R41" s="33">
        <v>1180</v>
      </c>
      <c r="S41" s="37">
        <v>1180</v>
      </c>
    </row>
    <row r="42" spans="1:19">
      <c r="A42" s="36">
        <v>36</v>
      </c>
      <c r="B42" s="29">
        <v>2504.6019999999999</v>
      </c>
      <c r="C42" s="30" t="s">
        <v>67</v>
      </c>
      <c r="D42" s="31">
        <v>1</v>
      </c>
      <c r="E42" s="32" t="s">
        <v>21</v>
      </c>
      <c r="F42" s="33">
        <v>2000</v>
      </c>
      <c r="G42" s="37">
        <f t="shared" si="4"/>
        <v>2000</v>
      </c>
      <c r="H42" s="33">
        <v>1150</v>
      </c>
      <c r="I42" s="37">
        <v>1150</v>
      </c>
      <c r="J42" s="33">
        <v>1400</v>
      </c>
      <c r="K42" s="37">
        <v>1400</v>
      </c>
      <c r="L42" s="33">
        <v>250</v>
      </c>
      <c r="M42" s="37">
        <v>250</v>
      </c>
      <c r="N42" s="33">
        <v>856.22</v>
      </c>
      <c r="O42" s="37">
        <v>856.22</v>
      </c>
      <c r="P42" s="33">
        <v>3832.09</v>
      </c>
      <c r="Q42" s="37">
        <v>3832.09</v>
      </c>
      <c r="R42" s="33">
        <v>1830</v>
      </c>
      <c r="S42" s="37">
        <v>1830</v>
      </c>
    </row>
    <row r="43" spans="1:19">
      <c r="A43" s="36">
        <v>37</v>
      </c>
      <c r="B43" s="29">
        <v>2504.6019999999999</v>
      </c>
      <c r="C43" s="30" t="s">
        <v>68</v>
      </c>
      <c r="D43" s="31">
        <v>1</v>
      </c>
      <c r="E43" s="32" t="s">
        <v>21</v>
      </c>
      <c r="F43" s="33">
        <v>2000</v>
      </c>
      <c r="G43" s="37">
        <f t="shared" si="4"/>
        <v>2000</v>
      </c>
      <c r="H43" s="33">
        <v>1600</v>
      </c>
      <c r="I43" s="37">
        <v>1600</v>
      </c>
      <c r="J43" s="33">
        <v>1400</v>
      </c>
      <c r="K43" s="37">
        <v>1400</v>
      </c>
      <c r="L43" s="33">
        <v>500</v>
      </c>
      <c r="M43" s="37">
        <v>500</v>
      </c>
      <c r="N43" s="33">
        <v>1261.27</v>
      </c>
      <c r="O43" s="37">
        <v>1261.27</v>
      </c>
      <c r="P43" s="33">
        <v>3767.84</v>
      </c>
      <c r="Q43" s="37">
        <v>3767.84</v>
      </c>
      <c r="R43" s="33">
        <v>3820</v>
      </c>
      <c r="S43" s="37">
        <v>3820</v>
      </c>
    </row>
    <row r="44" spans="1:19">
      <c r="A44" s="36">
        <v>38</v>
      </c>
      <c r="B44" s="29">
        <v>2506.502</v>
      </c>
      <c r="C44" s="30" t="s">
        <v>32</v>
      </c>
      <c r="D44" s="31">
        <v>4</v>
      </c>
      <c r="E44" s="32" t="s">
        <v>21</v>
      </c>
      <c r="F44" s="33">
        <v>800</v>
      </c>
      <c r="G44" s="37">
        <f t="shared" si="4"/>
        <v>3200</v>
      </c>
      <c r="H44" s="33">
        <v>1400</v>
      </c>
      <c r="I44" s="37">
        <v>5600</v>
      </c>
      <c r="J44" s="33">
        <v>2200</v>
      </c>
      <c r="K44" s="37">
        <v>8800</v>
      </c>
      <c r="L44" s="33">
        <v>1500</v>
      </c>
      <c r="M44" s="37">
        <v>6000</v>
      </c>
      <c r="N44" s="33">
        <v>750</v>
      </c>
      <c r="O44" s="37">
        <v>3000</v>
      </c>
      <c r="P44" s="33">
        <v>1060.08</v>
      </c>
      <c r="Q44" s="37">
        <v>4240.32</v>
      </c>
      <c r="R44" s="33">
        <v>1130</v>
      </c>
      <c r="S44" s="37">
        <v>4520</v>
      </c>
    </row>
    <row r="45" spans="1:19" ht="31.5">
      <c r="A45" s="36">
        <v>39</v>
      </c>
      <c r="B45" s="29">
        <v>2506.6019999999999</v>
      </c>
      <c r="C45" s="30" t="s">
        <v>30</v>
      </c>
      <c r="D45" s="31">
        <v>4</v>
      </c>
      <c r="E45" s="32" t="s">
        <v>21</v>
      </c>
      <c r="F45" s="33">
        <v>800</v>
      </c>
      <c r="G45" s="37">
        <f t="shared" si="4"/>
        <v>3200</v>
      </c>
      <c r="H45" s="33">
        <v>1250</v>
      </c>
      <c r="I45" s="37">
        <v>5000</v>
      </c>
      <c r="J45" s="33">
        <v>1600</v>
      </c>
      <c r="K45" s="37">
        <v>6400</v>
      </c>
      <c r="L45" s="33">
        <v>650</v>
      </c>
      <c r="M45" s="37">
        <v>2600</v>
      </c>
      <c r="N45" s="33">
        <v>638.4</v>
      </c>
      <c r="O45" s="37">
        <v>2553.6</v>
      </c>
      <c r="P45" s="33">
        <v>698.78</v>
      </c>
      <c r="Q45" s="37">
        <v>2795.12</v>
      </c>
      <c r="R45" s="33">
        <v>1340</v>
      </c>
      <c r="S45" s="37">
        <v>5360</v>
      </c>
    </row>
    <row r="46" spans="1:19" ht="31.5">
      <c r="A46" s="36">
        <v>40</v>
      </c>
      <c r="B46" s="29">
        <v>2506.6019999999999</v>
      </c>
      <c r="C46" s="30" t="s">
        <v>69</v>
      </c>
      <c r="D46" s="31">
        <v>3</v>
      </c>
      <c r="E46" s="32" t="s">
        <v>21</v>
      </c>
      <c r="F46" s="33">
        <v>9000</v>
      </c>
      <c r="G46" s="37">
        <f t="shared" si="4"/>
        <v>27000</v>
      </c>
      <c r="H46" s="33">
        <v>6350</v>
      </c>
      <c r="I46" s="37">
        <v>19050</v>
      </c>
      <c r="J46" s="33">
        <v>9000</v>
      </c>
      <c r="K46" s="37">
        <v>27000</v>
      </c>
      <c r="L46" s="33">
        <v>7000</v>
      </c>
      <c r="M46" s="37">
        <v>21000</v>
      </c>
      <c r="N46" s="33">
        <v>4951.9399999999996</v>
      </c>
      <c r="O46" s="37">
        <v>14855.82</v>
      </c>
      <c r="P46" s="33">
        <v>15000</v>
      </c>
      <c r="Q46" s="37">
        <v>45000</v>
      </c>
      <c r="R46" s="33">
        <v>8450</v>
      </c>
      <c r="S46" s="37">
        <v>25350</v>
      </c>
    </row>
    <row r="47" spans="1:19" ht="31.5">
      <c r="A47" s="21">
        <v>41</v>
      </c>
      <c r="B47" s="22">
        <v>2506.6019999999999</v>
      </c>
      <c r="C47" s="23" t="s">
        <v>70</v>
      </c>
      <c r="D47" s="24">
        <v>8</v>
      </c>
      <c r="E47" s="25" t="s">
        <v>21</v>
      </c>
      <c r="F47" s="26">
        <v>6000</v>
      </c>
      <c r="G47" s="27">
        <f t="shared" si="4"/>
        <v>48000</v>
      </c>
      <c r="H47" s="26">
        <v>7000</v>
      </c>
      <c r="I47" s="27">
        <v>56000</v>
      </c>
      <c r="J47" s="26">
        <v>9000</v>
      </c>
      <c r="K47" s="27">
        <v>72000</v>
      </c>
      <c r="L47" s="26">
        <v>6500</v>
      </c>
      <c r="M47" s="27">
        <v>52000</v>
      </c>
      <c r="N47" s="26">
        <v>6277.16</v>
      </c>
      <c r="O47" s="27">
        <v>50217.279999999999</v>
      </c>
      <c r="P47" s="26">
        <v>9000</v>
      </c>
      <c r="Q47" s="27">
        <v>72000</v>
      </c>
      <c r="R47" s="26">
        <v>6830</v>
      </c>
      <c r="S47" s="27">
        <v>54640</v>
      </c>
    </row>
    <row r="48" spans="1:19" ht="31.5">
      <c r="A48" s="21">
        <v>42</v>
      </c>
      <c r="B48" s="22">
        <v>2506.6019999999999</v>
      </c>
      <c r="C48" s="23" t="s">
        <v>71</v>
      </c>
      <c r="D48" s="24">
        <v>2</v>
      </c>
      <c r="E48" s="25" t="s">
        <v>21</v>
      </c>
      <c r="F48" s="26">
        <v>3250</v>
      </c>
      <c r="G48" s="27">
        <f t="shared" si="4"/>
        <v>6500</v>
      </c>
      <c r="H48" s="26">
        <v>2500</v>
      </c>
      <c r="I48" s="27">
        <v>5000</v>
      </c>
      <c r="J48" s="26">
        <v>17500</v>
      </c>
      <c r="K48" s="27">
        <v>35000</v>
      </c>
      <c r="L48" s="26">
        <v>14000</v>
      </c>
      <c r="M48" s="27">
        <v>28000</v>
      </c>
      <c r="N48" s="26">
        <v>3333.13</v>
      </c>
      <c r="O48" s="27">
        <v>6666.26</v>
      </c>
      <c r="P48" s="26">
        <v>10000</v>
      </c>
      <c r="Q48" s="27">
        <v>20000</v>
      </c>
      <c r="R48" s="26">
        <v>7840</v>
      </c>
      <c r="S48" s="27">
        <v>15680</v>
      </c>
    </row>
    <row r="49" spans="1:19">
      <c r="A49" s="28">
        <v>43</v>
      </c>
      <c r="B49" s="29">
        <v>2521.518</v>
      </c>
      <c r="C49" s="30" t="s">
        <v>17</v>
      </c>
      <c r="D49" s="31">
        <v>3288</v>
      </c>
      <c r="E49" s="32" t="s">
        <v>23</v>
      </c>
      <c r="F49" s="33">
        <v>12.5</v>
      </c>
      <c r="G49" s="34">
        <f t="shared" si="4"/>
        <v>41100</v>
      </c>
      <c r="H49" s="33">
        <v>7</v>
      </c>
      <c r="I49" s="34">
        <v>23016</v>
      </c>
      <c r="J49" s="33">
        <v>11</v>
      </c>
      <c r="K49" s="34">
        <v>36168</v>
      </c>
      <c r="L49" s="33">
        <v>7.65</v>
      </c>
      <c r="M49" s="34">
        <v>25153.200000000001</v>
      </c>
      <c r="N49" s="33">
        <v>11.48</v>
      </c>
      <c r="O49" s="34">
        <v>37746.239999999998</v>
      </c>
      <c r="P49" s="33">
        <v>7.22</v>
      </c>
      <c r="Q49" s="34">
        <v>23739.360000000001</v>
      </c>
      <c r="R49" s="33">
        <v>11.15</v>
      </c>
      <c r="S49" s="34">
        <v>36661.200000000004</v>
      </c>
    </row>
    <row r="50" spans="1:19">
      <c r="A50" s="36">
        <v>44</v>
      </c>
      <c r="B50" s="29">
        <v>2521.518</v>
      </c>
      <c r="C50" s="30" t="s">
        <v>13</v>
      </c>
      <c r="D50" s="31">
        <v>5415</v>
      </c>
      <c r="E50" s="32" t="s">
        <v>23</v>
      </c>
      <c r="F50" s="33">
        <v>12.5</v>
      </c>
      <c r="G50" s="37">
        <f t="shared" si="4"/>
        <v>67687.5</v>
      </c>
      <c r="H50" s="33">
        <v>19</v>
      </c>
      <c r="I50" s="37">
        <v>102885</v>
      </c>
      <c r="J50" s="33">
        <v>16</v>
      </c>
      <c r="K50" s="37">
        <v>86640</v>
      </c>
      <c r="L50" s="33">
        <v>14.85</v>
      </c>
      <c r="M50" s="37">
        <v>80412.75</v>
      </c>
      <c r="N50" s="33">
        <v>17.23</v>
      </c>
      <c r="O50" s="37">
        <v>93300.45</v>
      </c>
      <c r="P50" s="33">
        <v>16.47</v>
      </c>
      <c r="Q50" s="37">
        <v>89185.049999999988</v>
      </c>
      <c r="R50" s="33">
        <v>16.149999999999999</v>
      </c>
      <c r="S50" s="37">
        <v>87452.249999999985</v>
      </c>
    </row>
    <row r="51" spans="1:19" ht="31.5">
      <c r="A51" s="36">
        <v>45</v>
      </c>
      <c r="B51" s="29">
        <v>2531.5030000000002</v>
      </c>
      <c r="C51" s="30" t="s">
        <v>72</v>
      </c>
      <c r="D51" s="31">
        <v>1385</v>
      </c>
      <c r="E51" s="32" t="s">
        <v>22</v>
      </c>
      <c r="F51" s="33">
        <v>34</v>
      </c>
      <c r="G51" s="37">
        <f t="shared" si="4"/>
        <v>47090</v>
      </c>
      <c r="H51" s="33">
        <v>27</v>
      </c>
      <c r="I51" s="37">
        <v>37395</v>
      </c>
      <c r="J51" s="33">
        <v>40</v>
      </c>
      <c r="K51" s="37">
        <v>55400</v>
      </c>
      <c r="L51" s="33">
        <v>50</v>
      </c>
      <c r="M51" s="37">
        <v>69250</v>
      </c>
      <c r="N51" s="33">
        <v>168.54</v>
      </c>
      <c r="O51" s="37">
        <v>233427.9</v>
      </c>
      <c r="P51" s="33">
        <v>34.19</v>
      </c>
      <c r="Q51" s="37">
        <v>47353.149999999994</v>
      </c>
      <c r="R51" s="33">
        <v>38</v>
      </c>
      <c r="S51" s="37">
        <v>52630</v>
      </c>
    </row>
    <row r="52" spans="1:19" ht="31.5">
      <c r="A52" s="36">
        <v>46</v>
      </c>
      <c r="B52" s="29">
        <v>2531.5030000000002</v>
      </c>
      <c r="C52" s="30" t="s">
        <v>33</v>
      </c>
      <c r="D52" s="31">
        <v>656</v>
      </c>
      <c r="E52" s="32" t="s">
        <v>22</v>
      </c>
      <c r="F52" s="33">
        <v>45</v>
      </c>
      <c r="G52" s="37">
        <f t="shared" si="4"/>
        <v>29520</v>
      </c>
      <c r="H52" s="33">
        <v>43</v>
      </c>
      <c r="I52" s="37">
        <v>28208</v>
      </c>
      <c r="J52" s="33">
        <v>50</v>
      </c>
      <c r="K52" s="37">
        <v>32800</v>
      </c>
      <c r="L52" s="33">
        <v>55</v>
      </c>
      <c r="M52" s="37">
        <v>36080</v>
      </c>
      <c r="N52" s="33">
        <v>73.95</v>
      </c>
      <c r="O52" s="37">
        <v>48511.200000000004</v>
      </c>
      <c r="P52" s="33">
        <v>47.89</v>
      </c>
      <c r="Q52" s="37">
        <v>31415.84</v>
      </c>
      <c r="R52" s="33">
        <v>48</v>
      </c>
      <c r="S52" s="37">
        <v>31488</v>
      </c>
    </row>
    <row r="53" spans="1:19" ht="31.5">
      <c r="A53" s="36">
        <v>47</v>
      </c>
      <c r="B53" s="29">
        <v>2531.5039999999999</v>
      </c>
      <c r="C53" s="30" t="s">
        <v>73</v>
      </c>
      <c r="D53" s="31">
        <v>25</v>
      </c>
      <c r="E53" s="32" t="s">
        <v>24</v>
      </c>
      <c r="F53" s="33">
        <v>150</v>
      </c>
      <c r="G53" s="37">
        <f t="shared" si="4"/>
        <v>3750</v>
      </c>
      <c r="H53" s="33">
        <v>100</v>
      </c>
      <c r="I53" s="37">
        <v>2500</v>
      </c>
      <c r="J53" s="33">
        <v>125</v>
      </c>
      <c r="K53" s="37">
        <v>3125</v>
      </c>
      <c r="L53" s="33">
        <v>200</v>
      </c>
      <c r="M53" s="37">
        <v>5000</v>
      </c>
      <c r="N53" s="33">
        <v>133.96</v>
      </c>
      <c r="O53" s="37">
        <v>3349</v>
      </c>
      <c r="P53" s="33">
        <v>105.35</v>
      </c>
      <c r="Q53" s="37">
        <v>2633.75</v>
      </c>
      <c r="R53" s="33">
        <v>129.35</v>
      </c>
      <c r="S53" s="37">
        <v>3233.75</v>
      </c>
    </row>
    <row r="54" spans="1:19" ht="31.5">
      <c r="A54" s="36">
        <v>48</v>
      </c>
      <c r="B54" s="29">
        <v>2531.5039999999999</v>
      </c>
      <c r="C54" s="30" t="s">
        <v>74</v>
      </c>
      <c r="D54" s="31">
        <v>54</v>
      </c>
      <c r="E54" s="32" t="s">
        <v>24</v>
      </c>
      <c r="F54" s="33">
        <v>150</v>
      </c>
      <c r="G54" s="37">
        <f t="shared" si="4"/>
        <v>8100</v>
      </c>
      <c r="H54" s="33">
        <v>150</v>
      </c>
      <c r="I54" s="37">
        <v>8100</v>
      </c>
      <c r="J54" s="33">
        <v>150</v>
      </c>
      <c r="K54" s="37">
        <v>8100</v>
      </c>
      <c r="L54" s="33">
        <v>180</v>
      </c>
      <c r="M54" s="37">
        <v>9720</v>
      </c>
      <c r="N54" s="33">
        <v>183.48</v>
      </c>
      <c r="O54" s="37">
        <v>9907.92</v>
      </c>
      <c r="P54" s="33">
        <v>147.16</v>
      </c>
      <c r="Q54" s="37">
        <v>7946.6399999999994</v>
      </c>
      <c r="R54" s="33">
        <v>153</v>
      </c>
      <c r="S54" s="37">
        <v>8262</v>
      </c>
    </row>
    <row r="55" spans="1:19" ht="31.5">
      <c r="A55" s="36">
        <v>49</v>
      </c>
      <c r="B55" s="29">
        <v>2531.6030000000001</v>
      </c>
      <c r="C55" s="30" t="s">
        <v>75</v>
      </c>
      <c r="D55" s="31">
        <v>50</v>
      </c>
      <c r="E55" s="32" t="s">
        <v>22</v>
      </c>
      <c r="F55" s="33">
        <v>100</v>
      </c>
      <c r="G55" s="37">
        <f t="shared" si="4"/>
        <v>5000</v>
      </c>
      <c r="H55" s="33">
        <v>63</v>
      </c>
      <c r="I55" s="37">
        <v>3150</v>
      </c>
      <c r="J55" s="33">
        <v>65</v>
      </c>
      <c r="K55" s="37">
        <v>3250</v>
      </c>
      <c r="L55" s="33">
        <v>45</v>
      </c>
      <c r="M55" s="37">
        <v>2250</v>
      </c>
      <c r="N55" s="33">
        <v>85.05</v>
      </c>
      <c r="O55" s="37">
        <v>4252.5</v>
      </c>
      <c r="P55" s="33">
        <v>65.39</v>
      </c>
      <c r="Q55" s="37">
        <v>3269.5</v>
      </c>
      <c r="R55" s="33">
        <v>59</v>
      </c>
      <c r="S55" s="37">
        <v>2950</v>
      </c>
    </row>
    <row r="56" spans="1:19">
      <c r="A56" s="36">
        <v>50</v>
      </c>
      <c r="B56" s="29">
        <v>2531.6030000000001</v>
      </c>
      <c r="C56" s="30" t="s">
        <v>76</v>
      </c>
      <c r="D56" s="31">
        <v>82</v>
      </c>
      <c r="E56" s="32" t="s">
        <v>22</v>
      </c>
      <c r="F56" s="33">
        <v>45</v>
      </c>
      <c r="G56" s="37">
        <f t="shared" si="4"/>
        <v>3690</v>
      </c>
      <c r="H56" s="33">
        <v>47</v>
      </c>
      <c r="I56" s="37">
        <v>3854</v>
      </c>
      <c r="J56" s="33">
        <v>57</v>
      </c>
      <c r="K56" s="37">
        <v>4674</v>
      </c>
      <c r="L56" s="33">
        <v>60</v>
      </c>
      <c r="M56" s="37">
        <v>4920</v>
      </c>
      <c r="N56" s="33">
        <v>73.95</v>
      </c>
      <c r="O56" s="37">
        <v>6063.9000000000005</v>
      </c>
      <c r="P56" s="33">
        <v>50.39</v>
      </c>
      <c r="Q56" s="37">
        <v>4131.9800000000005</v>
      </c>
      <c r="R56" s="33">
        <v>51.5</v>
      </c>
      <c r="S56" s="37">
        <v>4223</v>
      </c>
    </row>
    <row r="57" spans="1:19" ht="31.5">
      <c r="A57" s="21">
        <v>51</v>
      </c>
      <c r="B57" s="22">
        <v>2531.6179999999999</v>
      </c>
      <c r="C57" s="23" t="s">
        <v>34</v>
      </c>
      <c r="D57" s="24">
        <v>312</v>
      </c>
      <c r="E57" s="25" t="s">
        <v>23</v>
      </c>
      <c r="F57" s="26">
        <v>59</v>
      </c>
      <c r="G57" s="27">
        <f t="shared" si="4"/>
        <v>18408</v>
      </c>
      <c r="H57" s="26">
        <v>70</v>
      </c>
      <c r="I57" s="27">
        <v>21840</v>
      </c>
      <c r="J57" s="26">
        <v>90</v>
      </c>
      <c r="K57" s="27">
        <v>28080</v>
      </c>
      <c r="L57" s="26">
        <v>55</v>
      </c>
      <c r="M57" s="27">
        <v>17160</v>
      </c>
      <c r="N57" s="26">
        <v>55.65</v>
      </c>
      <c r="O57" s="27">
        <v>17362.8</v>
      </c>
      <c r="P57" s="26">
        <v>62</v>
      </c>
      <c r="Q57" s="27">
        <v>19344</v>
      </c>
      <c r="R57" s="26">
        <v>80</v>
      </c>
      <c r="S57" s="27">
        <v>24960</v>
      </c>
    </row>
    <row r="58" spans="1:19" ht="31.5">
      <c r="A58" s="21">
        <v>52</v>
      </c>
      <c r="B58" s="22">
        <v>2563.6010000000001</v>
      </c>
      <c r="C58" s="23" t="s">
        <v>15</v>
      </c>
      <c r="D58" s="24">
        <v>1</v>
      </c>
      <c r="E58" s="25" t="s">
        <v>20</v>
      </c>
      <c r="F58" s="26">
        <v>11000</v>
      </c>
      <c r="G58" s="27">
        <f t="shared" si="4"/>
        <v>11000</v>
      </c>
      <c r="H58" s="26">
        <v>11000</v>
      </c>
      <c r="I58" s="27">
        <v>11000</v>
      </c>
      <c r="J58" s="26">
        <v>40000</v>
      </c>
      <c r="K58" s="27">
        <v>40000</v>
      </c>
      <c r="L58" s="26">
        <v>18000</v>
      </c>
      <c r="M58" s="27">
        <v>18000</v>
      </c>
      <c r="N58" s="26">
        <v>18150</v>
      </c>
      <c r="O58" s="27">
        <v>18150</v>
      </c>
      <c r="P58" s="26">
        <v>32000</v>
      </c>
      <c r="Q58" s="27">
        <v>32000</v>
      </c>
      <c r="R58" s="26">
        <v>16600</v>
      </c>
      <c r="S58" s="27">
        <v>16600</v>
      </c>
    </row>
    <row r="59" spans="1:19" ht="31.5">
      <c r="A59" s="28">
        <v>53</v>
      </c>
      <c r="B59" s="29">
        <v>2563.6010000000001</v>
      </c>
      <c r="C59" s="30" t="s">
        <v>42</v>
      </c>
      <c r="D59" s="31">
        <v>1</v>
      </c>
      <c r="E59" s="32" t="s">
        <v>20</v>
      </c>
      <c r="F59" s="33">
        <v>2500</v>
      </c>
      <c r="G59" s="34">
        <f t="shared" si="4"/>
        <v>2500</v>
      </c>
      <c r="H59" s="33">
        <v>2250</v>
      </c>
      <c r="I59" s="34">
        <v>2250</v>
      </c>
      <c r="J59" s="33">
        <v>10000</v>
      </c>
      <c r="K59" s="34">
        <v>10000</v>
      </c>
      <c r="L59" s="33">
        <v>1250</v>
      </c>
      <c r="M59" s="34">
        <v>1250</v>
      </c>
      <c r="N59" s="33">
        <v>1100</v>
      </c>
      <c r="O59" s="34">
        <v>1100</v>
      </c>
      <c r="P59" s="33">
        <v>31000</v>
      </c>
      <c r="Q59" s="34">
        <v>31000</v>
      </c>
      <c r="R59" s="33">
        <v>2500</v>
      </c>
      <c r="S59" s="34">
        <v>2500</v>
      </c>
    </row>
    <row r="60" spans="1:19">
      <c r="A60" s="36">
        <v>54</v>
      </c>
      <c r="B60" s="29">
        <v>2564.502</v>
      </c>
      <c r="C60" s="30" t="s">
        <v>77</v>
      </c>
      <c r="D60" s="31">
        <v>8</v>
      </c>
      <c r="E60" s="32" t="s">
        <v>21</v>
      </c>
      <c r="F60" s="33">
        <v>260</v>
      </c>
      <c r="G60" s="37">
        <f t="shared" si="4"/>
        <v>2080</v>
      </c>
      <c r="H60" s="33">
        <v>280</v>
      </c>
      <c r="I60" s="37">
        <v>2240</v>
      </c>
      <c r="J60" s="33">
        <v>200</v>
      </c>
      <c r="K60" s="37">
        <v>1600</v>
      </c>
      <c r="L60" s="33">
        <v>200</v>
      </c>
      <c r="M60" s="37">
        <v>1600</v>
      </c>
      <c r="N60" s="33">
        <v>192.5</v>
      </c>
      <c r="O60" s="37">
        <v>1540</v>
      </c>
      <c r="P60" s="33">
        <v>250</v>
      </c>
      <c r="Q60" s="37">
        <v>2000</v>
      </c>
      <c r="R60" s="33">
        <v>175</v>
      </c>
      <c r="S60" s="37">
        <v>1400</v>
      </c>
    </row>
    <row r="61" spans="1:19">
      <c r="A61" s="36">
        <v>55</v>
      </c>
      <c r="B61" s="29">
        <v>2564.502</v>
      </c>
      <c r="C61" s="30" t="s">
        <v>48</v>
      </c>
      <c r="D61" s="31">
        <v>1</v>
      </c>
      <c r="E61" s="32" t="s">
        <v>21</v>
      </c>
      <c r="F61" s="33">
        <v>52</v>
      </c>
      <c r="G61" s="37">
        <f t="shared" si="4"/>
        <v>52</v>
      </c>
      <c r="H61" s="33">
        <v>60</v>
      </c>
      <c r="I61" s="37">
        <v>60</v>
      </c>
      <c r="J61" s="33">
        <v>200</v>
      </c>
      <c r="K61" s="37">
        <v>200</v>
      </c>
      <c r="L61" s="33">
        <v>200</v>
      </c>
      <c r="M61" s="37">
        <v>200</v>
      </c>
      <c r="N61" s="33">
        <v>192.5</v>
      </c>
      <c r="O61" s="37">
        <v>192.5</v>
      </c>
      <c r="P61" s="33">
        <v>50</v>
      </c>
      <c r="Q61" s="37">
        <v>50</v>
      </c>
      <c r="R61" s="33">
        <v>175</v>
      </c>
      <c r="S61" s="37">
        <v>175</v>
      </c>
    </row>
    <row r="62" spans="1:19">
      <c r="A62" s="36">
        <v>56</v>
      </c>
      <c r="B62" s="29">
        <v>2564.502</v>
      </c>
      <c r="C62" s="30" t="s">
        <v>78</v>
      </c>
      <c r="D62" s="31">
        <v>6</v>
      </c>
      <c r="E62" s="32" t="s">
        <v>21</v>
      </c>
      <c r="F62" s="33">
        <v>130</v>
      </c>
      <c r="G62" s="37">
        <f t="shared" si="4"/>
        <v>780</v>
      </c>
      <c r="H62" s="33">
        <v>140</v>
      </c>
      <c r="I62" s="37">
        <v>840</v>
      </c>
      <c r="J62" s="33">
        <v>125</v>
      </c>
      <c r="K62" s="37">
        <v>750</v>
      </c>
      <c r="L62" s="33">
        <v>125</v>
      </c>
      <c r="M62" s="37">
        <v>750</v>
      </c>
      <c r="N62" s="33">
        <v>110</v>
      </c>
      <c r="O62" s="37">
        <v>660</v>
      </c>
      <c r="P62" s="33">
        <v>125</v>
      </c>
      <c r="Q62" s="37">
        <v>750</v>
      </c>
      <c r="R62" s="33">
        <v>110</v>
      </c>
      <c r="S62" s="37">
        <v>660</v>
      </c>
    </row>
    <row r="63" spans="1:19">
      <c r="A63" s="36">
        <v>57</v>
      </c>
      <c r="B63" s="29">
        <v>2564.502</v>
      </c>
      <c r="C63" s="30" t="s">
        <v>79</v>
      </c>
      <c r="D63" s="31">
        <v>9</v>
      </c>
      <c r="E63" s="32" t="s">
        <v>21</v>
      </c>
      <c r="F63" s="33">
        <v>280</v>
      </c>
      <c r="G63" s="37">
        <f t="shared" si="4"/>
        <v>2520</v>
      </c>
      <c r="H63" s="33">
        <v>315</v>
      </c>
      <c r="I63" s="37">
        <v>2835</v>
      </c>
      <c r="J63" s="33">
        <v>150</v>
      </c>
      <c r="K63" s="37">
        <v>1350</v>
      </c>
      <c r="L63" s="33">
        <v>150</v>
      </c>
      <c r="M63" s="37">
        <v>1350</v>
      </c>
      <c r="N63" s="33">
        <v>137.5</v>
      </c>
      <c r="O63" s="37">
        <v>1237.5</v>
      </c>
      <c r="P63" s="33">
        <v>275</v>
      </c>
      <c r="Q63" s="37">
        <v>2475</v>
      </c>
      <c r="R63" s="33">
        <v>120</v>
      </c>
      <c r="S63" s="37">
        <v>1080</v>
      </c>
    </row>
    <row r="64" spans="1:19">
      <c r="A64" s="36">
        <v>58</v>
      </c>
      <c r="B64" s="29">
        <v>2564.518</v>
      </c>
      <c r="C64" s="30" t="s">
        <v>80</v>
      </c>
      <c r="D64" s="38">
        <v>48.3</v>
      </c>
      <c r="E64" s="32" t="s">
        <v>23</v>
      </c>
      <c r="F64" s="33">
        <v>110</v>
      </c>
      <c r="G64" s="37">
        <f t="shared" si="4"/>
        <v>5313</v>
      </c>
      <c r="H64" s="33">
        <v>125</v>
      </c>
      <c r="I64" s="37">
        <v>6037.5</v>
      </c>
      <c r="J64" s="33">
        <v>75</v>
      </c>
      <c r="K64" s="37">
        <v>3622.5</v>
      </c>
      <c r="L64" s="33">
        <v>75</v>
      </c>
      <c r="M64" s="37">
        <v>3622.5</v>
      </c>
      <c r="N64" s="33">
        <v>74.8</v>
      </c>
      <c r="O64" s="37">
        <v>3612.8399999999997</v>
      </c>
      <c r="P64" s="33">
        <v>108</v>
      </c>
      <c r="Q64" s="37">
        <v>5216.3999999999996</v>
      </c>
      <c r="R64" s="33">
        <v>75</v>
      </c>
      <c r="S64" s="37">
        <v>3622.5</v>
      </c>
    </row>
    <row r="65" spans="1:19">
      <c r="A65" s="36">
        <v>59</v>
      </c>
      <c r="B65" s="29">
        <v>2564.6019999999999</v>
      </c>
      <c r="C65" s="30" t="s">
        <v>81</v>
      </c>
      <c r="D65" s="31">
        <v>8</v>
      </c>
      <c r="E65" s="32" t="s">
        <v>21</v>
      </c>
      <c r="F65" s="33">
        <v>300</v>
      </c>
      <c r="G65" s="37">
        <f t="shared" si="4"/>
        <v>2400</v>
      </c>
      <c r="H65" s="33">
        <v>225</v>
      </c>
      <c r="I65" s="37">
        <v>1800</v>
      </c>
      <c r="J65" s="33">
        <v>200</v>
      </c>
      <c r="K65" s="37">
        <v>1600</v>
      </c>
      <c r="L65" s="33">
        <v>250</v>
      </c>
      <c r="M65" s="37">
        <v>2000</v>
      </c>
      <c r="N65" s="33">
        <v>110</v>
      </c>
      <c r="O65" s="37">
        <v>880</v>
      </c>
      <c r="P65" s="33">
        <v>200</v>
      </c>
      <c r="Q65" s="37">
        <v>1600</v>
      </c>
      <c r="R65" s="33">
        <v>220</v>
      </c>
      <c r="S65" s="37">
        <v>1760</v>
      </c>
    </row>
    <row r="66" spans="1:19">
      <c r="A66" s="36">
        <v>60</v>
      </c>
      <c r="B66" s="29">
        <v>2571.6019999999999</v>
      </c>
      <c r="C66" s="30" t="s">
        <v>46</v>
      </c>
      <c r="D66" s="31">
        <v>5</v>
      </c>
      <c r="E66" s="32" t="s">
        <v>92</v>
      </c>
      <c r="F66" s="33">
        <v>200</v>
      </c>
      <c r="G66" s="37">
        <f t="shared" si="4"/>
        <v>1000</v>
      </c>
      <c r="H66" s="33">
        <v>850</v>
      </c>
      <c r="I66" s="37">
        <v>4250</v>
      </c>
      <c r="J66" s="33">
        <v>175</v>
      </c>
      <c r="K66" s="37">
        <v>875</v>
      </c>
      <c r="L66" s="33">
        <v>200</v>
      </c>
      <c r="M66" s="37">
        <v>1000</v>
      </c>
      <c r="N66" s="33">
        <v>110</v>
      </c>
      <c r="O66" s="37">
        <v>550</v>
      </c>
      <c r="P66" s="33">
        <v>750</v>
      </c>
      <c r="Q66" s="37">
        <v>3750</v>
      </c>
      <c r="R66" s="33">
        <v>200</v>
      </c>
      <c r="S66" s="37">
        <v>1000</v>
      </c>
    </row>
    <row r="67" spans="1:19" ht="31.5">
      <c r="A67" s="21">
        <v>61</v>
      </c>
      <c r="B67" s="22">
        <v>2573.502</v>
      </c>
      <c r="C67" s="23" t="s">
        <v>14</v>
      </c>
      <c r="D67" s="24">
        <v>48</v>
      </c>
      <c r="E67" s="25" t="s">
        <v>21</v>
      </c>
      <c r="F67" s="26">
        <v>150</v>
      </c>
      <c r="G67" s="27">
        <f t="shared" si="4"/>
        <v>7200</v>
      </c>
      <c r="H67" s="26">
        <v>200</v>
      </c>
      <c r="I67" s="27">
        <v>9600</v>
      </c>
      <c r="J67" s="26">
        <v>350</v>
      </c>
      <c r="K67" s="27">
        <v>16800</v>
      </c>
      <c r="L67" s="26">
        <v>125</v>
      </c>
      <c r="M67" s="27">
        <v>6000</v>
      </c>
      <c r="N67" s="26">
        <v>165</v>
      </c>
      <c r="O67" s="27">
        <v>7920</v>
      </c>
      <c r="P67" s="26">
        <v>165</v>
      </c>
      <c r="Q67" s="27">
        <v>7920</v>
      </c>
      <c r="R67" s="26">
        <v>195</v>
      </c>
      <c r="S67" s="27">
        <v>9360</v>
      </c>
    </row>
    <row r="68" spans="1:19">
      <c r="A68" s="21">
        <v>62</v>
      </c>
      <c r="B68" s="22">
        <v>2573.502</v>
      </c>
      <c r="C68" s="23" t="s">
        <v>82</v>
      </c>
      <c r="D68" s="24">
        <v>1</v>
      </c>
      <c r="E68" s="25" t="s">
        <v>21</v>
      </c>
      <c r="F68" s="26">
        <v>2500</v>
      </c>
      <c r="G68" s="27">
        <f t="shared" si="4"/>
        <v>2500</v>
      </c>
      <c r="H68" s="26">
        <v>650</v>
      </c>
      <c r="I68" s="27">
        <v>650</v>
      </c>
      <c r="J68" s="26">
        <v>1500</v>
      </c>
      <c r="K68" s="27">
        <v>1500</v>
      </c>
      <c r="L68" s="26">
        <v>2500</v>
      </c>
      <c r="M68" s="27">
        <v>2500</v>
      </c>
      <c r="N68" s="26">
        <v>1100</v>
      </c>
      <c r="O68" s="27">
        <v>1100</v>
      </c>
      <c r="P68" s="26">
        <v>1275</v>
      </c>
      <c r="Q68" s="27">
        <v>1275</v>
      </c>
      <c r="R68" s="26">
        <v>1000</v>
      </c>
      <c r="S68" s="27">
        <v>1000</v>
      </c>
    </row>
    <row r="69" spans="1:19" ht="31.5">
      <c r="A69" s="28">
        <v>63</v>
      </c>
      <c r="B69" s="29">
        <v>2573.5030000000002</v>
      </c>
      <c r="C69" s="30" t="s">
        <v>83</v>
      </c>
      <c r="D69" s="31">
        <v>350</v>
      </c>
      <c r="E69" s="32" t="s">
        <v>22</v>
      </c>
      <c r="F69" s="33">
        <v>4</v>
      </c>
      <c r="G69" s="34">
        <f t="shared" si="4"/>
        <v>1400</v>
      </c>
      <c r="H69" s="33">
        <v>15</v>
      </c>
      <c r="I69" s="34">
        <v>5250</v>
      </c>
      <c r="J69" s="33">
        <v>12</v>
      </c>
      <c r="K69" s="34">
        <v>4200</v>
      </c>
      <c r="L69" s="33">
        <v>8.5</v>
      </c>
      <c r="M69" s="34">
        <v>2975</v>
      </c>
      <c r="N69" s="33">
        <v>5.5</v>
      </c>
      <c r="O69" s="34">
        <v>1925</v>
      </c>
      <c r="P69" s="33">
        <v>15.46</v>
      </c>
      <c r="Q69" s="34">
        <v>5411</v>
      </c>
      <c r="R69" s="33">
        <v>10</v>
      </c>
      <c r="S69" s="34">
        <v>3500</v>
      </c>
    </row>
    <row r="70" spans="1:19" ht="31.5">
      <c r="A70" s="36">
        <v>64</v>
      </c>
      <c r="B70" s="29">
        <v>2574.5070000000001</v>
      </c>
      <c r="C70" s="30" t="s">
        <v>43</v>
      </c>
      <c r="D70" s="31">
        <v>116</v>
      </c>
      <c r="E70" s="32" t="s">
        <v>25</v>
      </c>
      <c r="F70" s="33">
        <v>45</v>
      </c>
      <c r="G70" s="37">
        <f t="shared" si="4"/>
        <v>5220</v>
      </c>
      <c r="H70" s="33">
        <v>55</v>
      </c>
      <c r="I70" s="37">
        <v>6380</v>
      </c>
      <c r="J70" s="33">
        <v>60</v>
      </c>
      <c r="K70" s="37">
        <v>6960</v>
      </c>
      <c r="L70" s="33">
        <v>65</v>
      </c>
      <c r="M70" s="37">
        <v>7540</v>
      </c>
      <c r="N70" s="33">
        <v>55.31</v>
      </c>
      <c r="O70" s="37">
        <v>6415.96</v>
      </c>
      <c r="P70" s="33">
        <v>115.81</v>
      </c>
      <c r="Q70" s="37">
        <v>13433.960000000001</v>
      </c>
      <c r="R70" s="33">
        <v>38</v>
      </c>
      <c r="S70" s="37">
        <v>4408</v>
      </c>
    </row>
    <row r="71" spans="1:19">
      <c r="A71" s="36">
        <v>65</v>
      </c>
      <c r="B71" s="29">
        <v>2575.5039999999999</v>
      </c>
      <c r="C71" s="30" t="s">
        <v>44</v>
      </c>
      <c r="D71" s="31">
        <v>803</v>
      </c>
      <c r="E71" s="32" t="s">
        <v>24</v>
      </c>
      <c r="F71" s="33">
        <v>21</v>
      </c>
      <c r="G71" s="37">
        <f t="shared" si="4"/>
        <v>16863</v>
      </c>
      <c r="H71" s="33">
        <v>30</v>
      </c>
      <c r="I71" s="37">
        <v>24090</v>
      </c>
      <c r="J71" s="33">
        <v>20</v>
      </c>
      <c r="K71" s="37">
        <v>16060</v>
      </c>
      <c r="L71" s="33">
        <v>22</v>
      </c>
      <c r="M71" s="37">
        <v>17666</v>
      </c>
      <c r="N71" s="33">
        <v>8.8000000000000007</v>
      </c>
      <c r="O71" s="37">
        <v>7066.4000000000005</v>
      </c>
      <c r="P71" s="33">
        <v>25.5</v>
      </c>
      <c r="Q71" s="37">
        <v>20476.5</v>
      </c>
      <c r="R71" s="33">
        <v>8.25</v>
      </c>
      <c r="S71" s="37">
        <v>6624.75</v>
      </c>
    </row>
    <row r="72" spans="1:19" ht="31.5">
      <c r="A72" s="36">
        <v>66</v>
      </c>
      <c r="B72" s="29">
        <v>2582.5030000000002</v>
      </c>
      <c r="C72" s="30" t="s">
        <v>84</v>
      </c>
      <c r="D72" s="31">
        <v>546</v>
      </c>
      <c r="E72" s="32" t="s">
        <v>22</v>
      </c>
      <c r="F72" s="33">
        <v>4.2</v>
      </c>
      <c r="G72" s="37">
        <f t="shared" si="4"/>
        <v>2293.2000000000003</v>
      </c>
      <c r="H72" s="33">
        <v>4.5</v>
      </c>
      <c r="I72" s="37">
        <v>2457</v>
      </c>
      <c r="J72" s="33">
        <v>4</v>
      </c>
      <c r="K72" s="37">
        <v>2184</v>
      </c>
      <c r="L72" s="33">
        <v>5</v>
      </c>
      <c r="M72" s="37">
        <v>2730</v>
      </c>
      <c r="N72" s="33">
        <v>3.85</v>
      </c>
      <c r="O72" s="37">
        <v>2102.1</v>
      </c>
      <c r="P72" s="33">
        <v>4</v>
      </c>
      <c r="Q72" s="37">
        <v>2184</v>
      </c>
      <c r="R72" s="33">
        <v>5</v>
      </c>
      <c r="S72" s="37">
        <v>2730</v>
      </c>
    </row>
    <row r="73" spans="1:19" ht="31.5">
      <c r="A73" s="36">
        <v>67</v>
      </c>
      <c r="B73" s="29">
        <v>2582.5030000000002</v>
      </c>
      <c r="C73" s="30" t="s">
        <v>85</v>
      </c>
      <c r="D73" s="31">
        <v>76</v>
      </c>
      <c r="E73" s="32" t="s">
        <v>22</v>
      </c>
      <c r="F73" s="33">
        <v>19</v>
      </c>
      <c r="G73" s="37">
        <f t="shared" si="4"/>
        <v>1444</v>
      </c>
      <c r="H73" s="33">
        <v>20</v>
      </c>
      <c r="I73" s="37">
        <v>1520</v>
      </c>
      <c r="J73" s="33">
        <v>25</v>
      </c>
      <c r="K73" s="37">
        <v>1900</v>
      </c>
      <c r="L73" s="33">
        <v>23</v>
      </c>
      <c r="M73" s="37">
        <v>1748</v>
      </c>
      <c r="N73" s="33">
        <v>23.1</v>
      </c>
      <c r="O73" s="37">
        <v>1755.6000000000001</v>
      </c>
      <c r="P73" s="33">
        <v>18</v>
      </c>
      <c r="Q73" s="37">
        <v>1368</v>
      </c>
      <c r="R73" s="33">
        <v>28</v>
      </c>
      <c r="S73" s="37">
        <v>2128</v>
      </c>
    </row>
    <row r="74" spans="1:19" ht="31.5">
      <c r="A74" s="36">
        <v>68</v>
      </c>
      <c r="B74" s="29">
        <v>2582.5030000000002</v>
      </c>
      <c r="C74" s="30" t="s">
        <v>86</v>
      </c>
      <c r="D74" s="31">
        <v>18</v>
      </c>
      <c r="E74" s="32" t="s">
        <v>22</v>
      </c>
      <c r="F74" s="33">
        <v>16.75</v>
      </c>
      <c r="G74" s="37">
        <f t="shared" si="4"/>
        <v>301.5</v>
      </c>
      <c r="H74" s="33">
        <v>18</v>
      </c>
      <c r="I74" s="37">
        <v>324</v>
      </c>
      <c r="J74" s="33">
        <v>17</v>
      </c>
      <c r="K74" s="37">
        <v>306</v>
      </c>
      <c r="L74" s="33">
        <v>15</v>
      </c>
      <c r="M74" s="37">
        <v>270</v>
      </c>
      <c r="N74" s="33">
        <v>15.4</v>
      </c>
      <c r="O74" s="37">
        <v>277.2</v>
      </c>
      <c r="P74" s="33">
        <v>16</v>
      </c>
      <c r="Q74" s="37">
        <v>288</v>
      </c>
      <c r="R74" s="33">
        <v>20</v>
      </c>
      <c r="S74" s="37">
        <v>360</v>
      </c>
    </row>
    <row r="75" spans="1:19" ht="31.5">
      <c r="A75" s="36">
        <v>69</v>
      </c>
      <c r="B75" s="29">
        <v>2582.5030000000002</v>
      </c>
      <c r="C75" s="30" t="s">
        <v>87</v>
      </c>
      <c r="D75" s="31">
        <v>10</v>
      </c>
      <c r="E75" s="32" t="s">
        <v>22</v>
      </c>
      <c r="F75" s="33">
        <v>4.2</v>
      </c>
      <c r="G75" s="37">
        <f t="shared" si="4"/>
        <v>42</v>
      </c>
      <c r="H75" s="33">
        <v>4.5</v>
      </c>
      <c r="I75" s="37">
        <v>45</v>
      </c>
      <c r="J75" s="33">
        <v>17</v>
      </c>
      <c r="K75" s="37">
        <v>170</v>
      </c>
      <c r="L75" s="33">
        <v>15</v>
      </c>
      <c r="M75" s="37">
        <v>150</v>
      </c>
      <c r="N75" s="33">
        <v>15.4</v>
      </c>
      <c r="O75" s="37">
        <v>154</v>
      </c>
      <c r="P75" s="33">
        <v>4</v>
      </c>
      <c r="Q75" s="37">
        <v>40</v>
      </c>
      <c r="R75" s="33">
        <v>14</v>
      </c>
      <c r="S75" s="37">
        <v>140</v>
      </c>
    </row>
    <row r="76" spans="1:19" ht="31.5">
      <c r="A76" s="36">
        <v>70</v>
      </c>
      <c r="B76" s="29">
        <v>2582.5030000000002</v>
      </c>
      <c r="C76" s="30" t="s">
        <v>88</v>
      </c>
      <c r="D76" s="31">
        <v>484</v>
      </c>
      <c r="E76" s="32" t="s">
        <v>22</v>
      </c>
      <c r="F76" s="33">
        <v>8.4</v>
      </c>
      <c r="G76" s="37">
        <f t="shared" si="4"/>
        <v>4065.6000000000004</v>
      </c>
      <c r="H76" s="33">
        <v>9</v>
      </c>
      <c r="I76" s="37">
        <v>4356</v>
      </c>
      <c r="J76" s="33">
        <v>8</v>
      </c>
      <c r="K76" s="37">
        <v>3872</v>
      </c>
      <c r="L76" s="33">
        <v>8</v>
      </c>
      <c r="M76" s="37">
        <v>3872</v>
      </c>
      <c r="N76" s="33">
        <v>7.7</v>
      </c>
      <c r="O76" s="37">
        <v>3726.8</v>
      </c>
      <c r="P76" s="33">
        <v>8</v>
      </c>
      <c r="Q76" s="37">
        <v>3872</v>
      </c>
      <c r="R76" s="33">
        <v>8</v>
      </c>
      <c r="S76" s="37">
        <v>3872</v>
      </c>
    </row>
    <row r="77" spans="1:19" ht="47.25">
      <c r="A77" s="21">
        <v>71</v>
      </c>
      <c r="B77" s="22">
        <v>2582.5030000000002</v>
      </c>
      <c r="C77" s="23" t="s">
        <v>89</v>
      </c>
      <c r="D77" s="24">
        <v>55</v>
      </c>
      <c r="E77" s="25" t="s">
        <v>22</v>
      </c>
      <c r="F77" s="26">
        <v>28</v>
      </c>
      <c r="G77" s="27">
        <f t="shared" si="4"/>
        <v>1540</v>
      </c>
      <c r="H77" s="26">
        <v>30</v>
      </c>
      <c r="I77" s="27">
        <v>1650</v>
      </c>
      <c r="J77" s="26">
        <v>55</v>
      </c>
      <c r="K77" s="27">
        <v>3025</v>
      </c>
      <c r="L77" s="26">
        <v>55</v>
      </c>
      <c r="M77" s="27">
        <v>3025</v>
      </c>
      <c r="N77" s="26">
        <v>55</v>
      </c>
      <c r="O77" s="27">
        <v>3025</v>
      </c>
      <c r="P77" s="26">
        <v>27</v>
      </c>
      <c r="Q77" s="27">
        <v>1485</v>
      </c>
      <c r="R77" s="26">
        <v>55</v>
      </c>
      <c r="S77" s="27">
        <v>3025</v>
      </c>
    </row>
    <row r="78" spans="1:19" ht="48" thickBot="1">
      <c r="A78" s="39">
        <v>72</v>
      </c>
      <c r="B78" s="40">
        <v>2582.518</v>
      </c>
      <c r="C78" s="41" t="s">
        <v>90</v>
      </c>
      <c r="D78" s="42">
        <v>160</v>
      </c>
      <c r="E78" s="43" t="s">
        <v>23</v>
      </c>
      <c r="F78" s="44">
        <v>24</v>
      </c>
      <c r="G78" s="45">
        <f t="shared" ref="G78" si="5">D78*F78</f>
        <v>3840</v>
      </c>
      <c r="H78" s="44">
        <v>30</v>
      </c>
      <c r="I78" s="45">
        <v>4800</v>
      </c>
      <c r="J78" s="44">
        <v>45</v>
      </c>
      <c r="K78" s="45">
        <v>7200</v>
      </c>
      <c r="L78" s="44">
        <v>45</v>
      </c>
      <c r="M78" s="45">
        <v>7200</v>
      </c>
      <c r="N78" s="44">
        <v>44</v>
      </c>
      <c r="O78" s="45">
        <v>7040</v>
      </c>
      <c r="P78" s="44">
        <v>23</v>
      </c>
      <c r="Q78" s="45">
        <v>3680</v>
      </c>
      <c r="R78" s="44">
        <v>45</v>
      </c>
      <c r="S78" s="45">
        <v>7200</v>
      </c>
    </row>
    <row r="79" spans="1:19" s="47" customFormat="1" ht="43.5" customHeight="1" thickBot="1">
      <c r="A79" s="46">
        <v>73</v>
      </c>
      <c r="B79" s="3" t="s">
        <v>96</v>
      </c>
      <c r="C79" s="4"/>
      <c r="D79" s="5"/>
      <c r="E79" s="54" t="s">
        <v>35</v>
      </c>
      <c r="F79" s="55">
        <f>SUM(G7:G78)</f>
        <v>755003.89999999991</v>
      </c>
      <c r="G79" s="55"/>
      <c r="H79" s="55">
        <f>SUM(I7:I78)</f>
        <v>894402.5</v>
      </c>
      <c r="I79" s="55"/>
      <c r="J79" s="55">
        <f t="shared" ref="J79:S79" si="6">SUM(K7:K78)</f>
        <v>1063622.5</v>
      </c>
      <c r="K79" s="55"/>
      <c r="L79" s="55">
        <f t="shared" ref="L79:S79" si="7">SUM(M7:M78)</f>
        <v>925453.45</v>
      </c>
      <c r="M79" s="55"/>
      <c r="N79" s="55">
        <f t="shared" ref="N79:S79" si="8">SUM(O7:O78)</f>
        <v>1034052.58</v>
      </c>
      <c r="O79" s="55"/>
      <c r="P79" s="55">
        <f t="shared" ref="P79:S79" si="9">SUM(Q7:Q78)</f>
        <v>1015888.99</v>
      </c>
      <c r="Q79" s="55"/>
      <c r="R79" s="55">
        <f t="shared" ref="R79:S79" si="10">SUM(S7:S78)</f>
        <v>898466.45</v>
      </c>
      <c r="S79" s="55"/>
    </row>
    <row r="80" spans="1:19">
      <c r="A80" s="47"/>
      <c r="B80" s="47"/>
      <c r="C80" s="47"/>
      <c r="D80" s="48"/>
      <c r="E80" s="47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</row>
  </sheetData>
  <mergeCells count="18">
    <mergeCell ref="R4:S4"/>
    <mergeCell ref="H79:I79"/>
    <mergeCell ref="J79:K79"/>
    <mergeCell ref="L79:M79"/>
    <mergeCell ref="N79:O79"/>
    <mergeCell ref="P79:Q79"/>
    <mergeCell ref="R79:S79"/>
    <mergeCell ref="H4:I4"/>
    <mergeCell ref="J4:K4"/>
    <mergeCell ref="L4:M4"/>
    <mergeCell ref="N4:O4"/>
    <mergeCell ref="P4:Q4"/>
    <mergeCell ref="B79:D79"/>
    <mergeCell ref="F4:G4"/>
    <mergeCell ref="A4:E4"/>
    <mergeCell ref="F79:G79"/>
    <mergeCell ref="A1:S1"/>
    <mergeCell ref="A2:S3"/>
  </mergeCells>
  <pageMargins left="0.25" right="0.25" top="0.75" bottom="0.75" header="0.3" footer="0.3"/>
  <pageSetup scale="69" fitToHeight="0" orientation="portrait" r:id="rId1"/>
  <rowBreaks count="1" manualBreakCount="1">
    <brk id="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634882-EBD8-4FB6-87BD-E0F5DD44B42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D6EEB66C-BC49-4FCE-830E-51D738B56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BAE303-23DA-40D6-84AA-A974D33B6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2025-06-11T21:04:24Z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