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digitalspace-my.sharepoint.com/personal/michael_fries_ferguson_com/Documents/A Ferguson Customer Files/1 St Paul, MN/2025/1598 No Lead Water Pipe Fittings and Valves/"/>
    </mc:Choice>
  </mc:AlternateContent>
  <xr:revisionPtr revIDLastSave="40" documentId="8_{D63F0CF7-8207-44CC-B576-CF93F89A6E67}" xr6:coauthVersionLast="47" xr6:coauthVersionMax="47" xr10:uidLastSave="{B3929A5F-77C8-41D9-AEEE-355D01B1E42A}"/>
  <bookViews>
    <workbookView xWindow="26970" yWindow="-15225" windowWidth="13815" windowHeight="13515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40" i="1"/>
  <c r="E20" i="1"/>
  <c r="E21" i="1"/>
  <c r="E22" i="1"/>
  <c r="E23" i="1"/>
  <c r="E2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9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1" i="1"/>
  <c r="E42" i="1"/>
  <c r="E43" i="1"/>
  <c r="E44" i="1"/>
  <c r="E45" i="1"/>
  <c r="E4" i="1"/>
  <c r="E46" i="1" l="1"/>
</calcChain>
</file>

<file path=xl/sharedStrings.xml><?xml version="1.0" encoding="utf-8"?>
<sst xmlns="http://schemas.openxmlformats.org/spreadsheetml/2006/main" count="87" uniqueCount="87">
  <si>
    <t xml:space="preserve">THIS MUST BE FILLED OUT IN EXCEL &amp; ATTACHED TO THE VENDOR'S BID RESPONSE
NO HANDWRITTEN PRICES WILL BE ACCEPTED
THIS SPREADSHEET WILL AUTOCALCULATE TOTALS
</t>
  </si>
  <si>
    <t>Item</t>
  </si>
  <si>
    <t>Description</t>
  </si>
  <si>
    <t xml:space="preserve">Note:  Owner reserves the right to accept/reject any or all line items. 
 Quantities listed are an estimate; the unit bid price will be used in all instances for any quantity in the line item.
</t>
  </si>
  <si>
    <t>Extended Price</t>
  </si>
  <si>
    <t>Estimated Quantity</t>
  </si>
  <si>
    <t>1140
FB 600-4</t>
  </si>
  <si>
    <t>957
FB 600-6</t>
  </si>
  <si>
    <t>0029
FB 600-7</t>
  </si>
  <si>
    <t>0033
B22-444M</t>
  </si>
  <si>
    <t>0035
B22-666M</t>
  </si>
  <si>
    <t>0091
B22-666SWM</t>
  </si>
  <si>
    <t>1035
B22-777M</t>
  </si>
  <si>
    <t xml:space="preserve">
1036
B22-777SWM</t>
  </si>
  <si>
    <t>1079
CS22-33</t>
  </si>
  <si>
    <t>1080
CS22-44</t>
  </si>
  <si>
    <t>1081
CS22-66</t>
  </si>
  <si>
    <t>0036
CS22-77</t>
  </si>
  <si>
    <t>0037
C22-34</t>
  </si>
  <si>
    <t xml:space="preserve">
0092
LA02-44</t>
  </si>
  <si>
    <t>1132
L02-44</t>
  </si>
  <si>
    <t>1006
L02-66</t>
  </si>
  <si>
    <t>0044
L22-77</t>
  </si>
  <si>
    <t>0017
C28-44</t>
  </si>
  <si>
    <t>0018
C28-66</t>
  </si>
  <si>
    <t>0019
C28-77</t>
  </si>
  <si>
    <t>1103
Q22-34</t>
  </si>
  <si>
    <t>1104
C02-43</t>
  </si>
  <si>
    <t>1105
Q22-24</t>
  </si>
  <si>
    <t>1106
Q22-44</t>
  </si>
  <si>
    <t>0025
Q22,..34</t>
  </si>
  <si>
    <t>Q22-13</t>
  </si>
  <si>
    <t>Y-22-247</t>
  </si>
  <si>
    <t xml:space="preserve">
1007
74761</t>
  </si>
  <si>
    <t>0021
74754</t>
  </si>
  <si>
    <t>0022
74754</t>
  </si>
  <si>
    <t>0046
74779</t>
  </si>
  <si>
    <t>0041
74758Q</t>
  </si>
  <si>
    <t>0040
74758Q</t>
  </si>
  <si>
    <t>0032
76104</t>
  </si>
  <si>
    <t>0012
74758C</t>
  </si>
  <si>
    <t>Flared copper to flared copper 2-part coupling (supplied with wasting ring) 2"</t>
  </si>
  <si>
    <t xml:space="preserve">2" adapter flare x  fnpt </t>
  </si>
  <si>
    <t xml:space="preserve">1" coupling flare x flare </t>
  </si>
  <si>
    <t xml:space="preserve">2" coupling  cts x cts </t>
  </si>
  <si>
    <t>0043
 L02-77</t>
  </si>
  <si>
    <t>Unit Price</t>
  </si>
  <si>
    <t>Ball valve curb stop flare copper both ends, MPS pattern valve 1"  non-wasting</t>
  </si>
  <si>
    <t>Ball valve curb stop flare copper both ends, MPS pattern valve  1.5" non-wasting</t>
  </si>
  <si>
    <t>Ball valve curb stop flare copper both ends, MPS pattern valve 1.5" wasting</t>
  </si>
  <si>
    <t>Ball valve curb stop flare copper both ends, MPS pattern valve 2"  non-wasting</t>
  </si>
  <si>
    <t>Ball valve cur b stop flare copper both ends, MPS pattern valve 2" wasting</t>
  </si>
  <si>
    <t>Flared copper to flared copper 2-part coupling (supplied with wasting ring) 0.75"</t>
  </si>
  <si>
    <t>Flared copper to flared copper 2-part couplmg (supplied with wasting ring)  1"</t>
  </si>
  <si>
    <t>Flared copper to flared copper 2-part coupling (supplied with wasting ring) 1.5"</t>
  </si>
  <si>
    <t>Straight copper coupling flare copper to flare copper 3 part union 1" x 0.75"</t>
  </si>
  <si>
    <t>Bend coupling copper thread x flare copper 3 pc 2" 90 degree or 1/4</t>
  </si>
  <si>
    <t>Straight copper flare x male iron pipe coupling 1"</t>
  </si>
  <si>
    <t>Straight copper flare x male iron pipe coupling 1.5"</t>
  </si>
  <si>
    <t>Straight copper flare x male iron pipe coupling 2"</t>
  </si>
  <si>
    <t>0.75" female copper thread x  1" flare copper (with nut) (increaser bushing)</t>
  </si>
  <si>
    <t>1" female copper thread x 0.75" flare copper (piggy back nuts)</t>
  </si>
  <si>
    <t>Lead Pak Couplings - Lead Pipe to flare copper; 0.625"  extra strong lead 1"  flare copper</t>
  </si>
  <si>
    <t>1" extra strong lead x 1"  flare copper</t>
  </si>
  <si>
    <t>0.75" extra strong lead x 1" flare copper</t>
  </si>
  <si>
    <t>2" x 1" Flared Y</t>
  </si>
  <si>
    <t xml:space="preserve">1.25"  quarter bend  fl x fl </t>
  </si>
  <si>
    <t xml:space="preserve">1.5" adapter flare x fnpt </t>
  </si>
  <si>
    <t xml:space="preserve"> 1.5" coupling cts x cts </t>
  </si>
  <si>
    <t>Ball valve curb stop flare copper both ends, MPS pattern valve 0.75"  non-wasting</t>
  </si>
  <si>
    <t>0.75" x 0.5" coupling flare x XS</t>
  </si>
  <si>
    <t>0.625" extra strong x 0.75" flare Lead Pak Coupling</t>
  </si>
  <si>
    <t>Swivel Bend couplings female copper thread x flare copper 1"  90 degree or 1/4</t>
  </si>
  <si>
    <t>Fixed Bend couplings female copper thread x flare copper 1"  90 degree or 1/4</t>
  </si>
  <si>
    <t>Fixed Bend  couplings  female  copper thread X flare copper 1.5" 90 degree or 1/4</t>
  </si>
  <si>
    <t>Swivel Bend  couplings  female  copper thread X flare copper 1.5" 90 degree or 1/4</t>
  </si>
  <si>
    <t>Fixed Bend  couplings  female  copper thread X flare copper 2"  90 degree or 1/4</t>
  </si>
  <si>
    <t>Swivel Bend  couplings  female  copper thread X flare copper 2"  90 degree or 1/4</t>
  </si>
  <si>
    <t xml:space="preserve">Fixed 1" quarter bend flare x fnpt </t>
  </si>
  <si>
    <t xml:space="preserve">Swivel 1" quarter bend flare x fnpt </t>
  </si>
  <si>
    <t>Fixed Bend couplings female copper thread X flare copper 1" 45 degree or 1/8</t>
  </si>
  <si>
    <t>Swivel Bend couplings female copper thread X flare copper 1" 45 degree or 1/8</t>
  </si>
  <si>
    <t>BID FORM FOR EVENT 1598 - Revised
 Brass - No Lead Water Pipes &amp; Valves</t>
  </si>
  <si>
    <r>
      <t>Ballcorp-AWW</t>
    </r>
    <r>
      <rPr>
        <i/>
        <sz val="12"/>
        <color theme="1"/>
        <rFont val="Times New Roman"/>
        <family val="1"/>
      </rPr>
      <t xml:space="preserve">NCC </t>
    </r>
    <r>
      <rPr>
        <sz val="12"/>
        <color theme="1"/>
        <rFont val="Times New Roman"/>
        <family val="1"/>
      </rPr>
      <t>taper thread inlet by flare copper outlet 1"</t>
    </r>
  </si>
  <si>
    <r>
      <t>Ballcorp-AWW</t>
    </r>
    <r>
      <rPr>
        <i/>
        <sz val="12"/>
        <color theme="1"/>
        <rFont val="Times New Roman"/>
        <family val="1"/>
      </rPr>
      <t xml:space="preserve">NCC </t>
    </r>
    <r>
      <rPr>
        <sz val="12"/>
        <color theme="1"/>
        <rFont val="Times New Roman"/>
        <family val="1"/>
      </rPr>
      <t>taper thread inlet by flare copper outlet   1.5"</t>
    </r>
  </si>
  <si>
    <r>
      <t>Ballcorp-AWW</t>
    </r>
    <r>
      <rPr>
        <i/>
        <sz val="12"/>
        <color theme="1"/>
        <rFont val="Times New Roman"/>
        <family val="1"/>
      </rPr>
      <t xml:space="preserve">NCC </t>
    </r>
    <r>
      <rPr>
        <sz val="12"/>
        <color theme="1"/>
        <rFont val="Times New Roman"/>
        <family val="1"/>
      </rPr>
      <t>taper thread inlet by flare copper outlet- 2"</t>
    </r>
  </si>
  <si>
    <t>TOTAL BID PRICE
Please enter this amount on line response on Supplier Portal via www.stpaulbids.com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</si>
</sst>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right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left" vertical="center" wrapText="1"/>
    </xf>
    <xf numFmtId="164" fontId="4" fillId="3" borderId="1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wrapText="1"/>
    </xf>
    <xf numFmtId="164" fontId="9" fillId="0" borderId="1" xfId="1" applyNumberFormat="1" applyFont="1" applyFill="1" applyBorder="1" applyAlignment="1">
      <alignment wrapText="1"/>
    </xf>
    <xf numFmtId="164" fontId="10" fillId="0" borderId="1" xfId="1" applyNumberFormat="1" applyFont="1" applyBorder="1" applyAlignment="1">
      <alignment wrapText="1"/>
    </xf>
    <xf numFmtId="164" fontId="5" fillId="0" borderId="1" xfId="1" applyNumberFormat="1" applyFont="1" applyBorder="1" applyAlignment="1">
      <alignment wrapText="1"/>
    </xf>
    <xf numFmtId="164" fontId="9" fillId="0" borderId="1" xfId="1" applyNumberFormat="1" applyFont="1" applyBorder="1" applyAlignment="1">
      <alignment wrapText="1"/>
    </xf>
    <xf numFmtId="164" fontId="10" fillId="0" borderId="0" xfId="1" applyNumberFormat="1" applyFont="1" applyAlignment="1">
      <alignment wrapText="1"/>
    </xf>
    <xf numFmtId="164" fontId="4" fillId="0" borderId="0" xfId="1" applyNumberFormat="1" applyFont="1" applyAlignment="1">
      <alignment wrapText="1"/>
    </xf>
    <xf numFmtId="164" fontId="5" fillId="0" borderId="3" xfId="1" applyNumberFormat="1" applyFont="1" applyFill="1" applyBorder="1" applyAlignment="1">
      <alignment wrapText="1"/>
    </xf>
    <xf numFmtId="164" fontId="3" fillId="4" borderId="2" xfId="1" applyNumberFormat="1" applyFont="1" applyFill="1" applyBorder="1" applyAlignment="1">
      <alignment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right" wrapText="1"/>
    </xf>
    <xf numFmtId="164" fontId="10" fillId="0" borderId="3" xfId="1" applyNumberFormat="1" applyFont="1" applyBorder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tabSelected="1" topLeftCell="A30" zoomScaleNormal="100" zoomScalePageLayoutView="148" workbookViewId="0">
      <selection activeCell="D36" sqref="D36"/>
    </sheetView>
  </sheetViews>
  <sheetFormatPr defaultColWidth="9.1796875" defaultRowHeight="14" x14ac:dyDescent="0.3"/>
  <cols>
    <col min="1" max="1" width="13.453125" style="1" customWidth="1"/>
    <col min="2" max="2" width="44.7265625" style="1" customWidth="1"/>
    <col min="3" max="3" width="9.453125" style="1" customWidth="1"/>
    <col min="4" max="4" width="17.7265625" style="17" customWidth="1"/>
    <col min="5" max="5" width="23.453125" style="18" customWidth="1"/>
    <col min="6" max="6" width="8.7265625" style="1" customWidth="1"/>
    <col min="7" max="16384" width="9.1796875" style="1"/>
  </cols>
  <sheetData>
    <row r="1" spans="1:5" ht="43.5" customHeight="1" x14ac:dyDescent="0.4">
      <c r="A1" s="25" t="s">
        <v>82</v>
      </c>
      <c r="B1" s="25"/>
      <c r="C1" s="25"/>
      <c r="D1" s="25"/>
      <c r="E1" s="25"/>
    </row>
    <row r="2" spans="1:5" ht="51" customHeight="1" x14ac:dyDescent="0.3">
      <c r="A2" s="26" t="s">
        <v>0</v>
      </c>
      <c r="B2" s="26"/>
      <c r="C2" s="26"/>
      <c r="D2" s="26"/>
      <c r="E2" s="26"/>
    </row>
    <row r="3" spans="1:5" ht="49.5" customHeight="1" x14ac:dyDescent="0.3">
      <c r="A3" s="2" t="s">
        <v>1</v>
      </c>
      <c r="B3" s="2" t="s">
        <v>2</v>
      </c>
      <c r="C3" s="3" t="s">
        <v>5</v>
      </c>
      <c r="D3" s="11" t="s">
        <v>46</v>
      </c>
      <c r="E3" s="11" t="s">
        <v>4</v>
      </c>
    </row>
    <row r="4" spans="1:5" ht="38.25" customHeight="1" x14ac:dyDescent="0.35">
      <c r="A4" s="4" t="s">
        <v>6</v>
      </c>
      <c r="B4" s="5" t="s">
        <v>83</v>
      </c>
      <c r="C4" s="6">
        <v>1000</v>
      </c>
      <c r="D4" s="12">
        <v>64.88</v>
      </c>
      <c r="E4" s="12">
        <f>D4*C4</f>
        <v>64879.999999999993</v>
      </c>
    </row>
    <row r="5" spans="1:5" ht="29.25" customHeight="1" x14ac:dyDescent="0.35">
      <c r="A5" s="4" t="s">
        <v>7</v>
      </c>
      <c r="B5" s="5" t="s">
        <v>84</v>
      </c>
      <c r="C5" s="6">
        <v>40</v>
      </c>
      <c r="D5" s="12">
        <v>153.53</v>
      </c>
      <c r="E5" s="12">
        <f t="shared" ref="E5:E45" si="0">D5*C5</f>
        <v>6141.2</v>
      </c>
    </row>
    <row r="6" spans="1:5" ht="29.25" customHeight="1" x14ac:dyDescent="0.35">
      <c r="A6" s="4" t="s">
        <v>8</v>
      </c>
      <c r="B6" s="5" t="s">
        <v>85</v>
      </c>
      <c r="C6" s="6">
        <v>30</v>
      </c>
      <c r="D6" s="12">
        <v>268.20999999999998</v>
      </c>
      <c r="E6" s="12">
        <f t="shared" si="0"/>
        <v>8046.2999999999993</v>
      </c>
    </row>
    <row r="7" spans="1:5" ht="30.75" customHeight="1" x14ac:dyDescent="0.35">
      <c r="A7" s="4" t="s">
        <v>9</v>
      </c>
      <c r="B7" s="4" t="s">
        <v>47</v>
      </c>
      <c r="C7" s="6">
        <v>1000</v>
      </c>
      <c r="D7" s="12">
        <v>106.36</v>
      </c>
      <c r="E7" s="12">
        <f t="shared" si="0"/>
        <v>106360</v>
      </c>
    </row>
    <row r="8" spans="1:5" ht="30.75" customHeight="1" x14ac:dyDescent="0.35">
      <c r="A8" s="4" t="s">
        <v>10</v>
      </c>
      <c r="B8" s="4" t="s">
        <v>48</v>
      </c>
      <c r="C8" s="6">
        <v>40</v>
      </c>
      <c r="D8" s="12">
        <v>249.88</v>
      </c>
      <c r="E8" s="12">
        <f t="shared" si="0"/>
        <v>9995.2000000000007</v>
      </c>
    </row>
    <row r="9" spans="1:5" ht="34.5" customHeight="1" x14ac:dyDescent="0.35">
      <c r="A9" s="4" t="s">
        <v>11</v>
      </c>
      <c r="B9" s="4" t="s">
        <v>49</v>
      </c>
      <c r="C9" s="6">
        <v>2</v>
      </c>
      <c r="D9" s="12">
        <v>299.48</v>
      </c>
      <c r="E9" s="12">
        <f t="shared" si="0"/>
        <v>598.96</v>
      </c>
    </row>
    <row r="10" spans="1:5" ht="44.25" customHeight="1" x14ac:dyDescent="0.35">
      <c r="A10" s="4" t="s">
        <v>12</v>
      </c>
      <c r="B10" s="4" t="s">
        <v>50</v>
      </c>
      <c r="C10" s="6">
        <v>20</v>
      </c>
      <c r="D10" s="12">
        <v>404.28</v>
      </c>
      <c r="E10" s="12">
        <f t="shared" si="0"/>
        <v>8085.5999999999995</v>
      </c>
    </row>
    <row r="11" spans="1:5" ht="45.75" customHeight="1" x14ac:dyDescent="0.35">
      <c r="A11" s="4" t="s">
        <v>13</v>
      </c>
      <c r="B11" s="4" t="s">
        <v>51</v>
      </c>
      <c r="C11" s="6">
        <v>10</v>
      </c>
      <c r="D11" s="12">
        <v>447.21</v>
      </c>
      <c r="E11" s="12">
        <f t="shared" si="0"/>
        <v>4472.0999999999995</v>
      </c>
    </row>
    <row r="12" spans="1:5" ht="30.75" customHeight="1" x14ac:dyDescent="0.35">
      <c r="A12" s="4" t="s">
        <v>14</v>
      </c>
      <c r="B12" s="4" t="s">
        <v>52</v>
      </c>
      <c r="C12" s="6">
        <v>150</v>
      </c>
      <c r="D12" s="12">
        <v>15.99</v>
      </c>
      <c r="E12" s="12">
        <f t="shared" si="0"/>
        <v>2398.5</v>
      </c>
    </row>
    <row r="13" spans="1:5" ht="31.5" customHeight="1" x14ac:dyDescent="0.35">
      <c r="A13" s="4" t="s">
        <v>15</v>
      </c>
      <c r="B13" s="4" t="s">
        <v>53</v>
      </c>
      <c r="C13" s="6">
        <v>250</v>
      </c>
      <c r="D13" s="12">
        <v>24.71</v>
      </c>
      <c r="E13" s="12">
        <f t="shared" si="0"/>
        <v>6177.5</v>
      </c>
    </row>
    <row r="14" spans="1:5" ht="30" customHeight="1" x14ac:dyDescent="0.35">
      <c r="A14" s="4" t="s">
        <v>16</v>
      </c>
      <c r="B14" s="4" t="s">
        <v>54</v>
      </c>
      <c r="C14" s="6">
        <v>2</v>
      </c>
      <c r="D14" s="12">
        <v>65.209999999999994</v>
      </c>
      <c r="E14" s="12">
        <f t="shared" si="0"/>
        <v>130.41999999999999</v>
      </c>
    </row>
    <row r="15" spans="1:5" ht="29.25" customHeight="1" x14ac:dyDescent="0.35">
      <c r="A15" s="4" t="s">
        <v>17</v>
      </c>
      <c r="B15" s="4" t="s">
        <v>41</v>
      </c>
      <c r="C15" s="6">
        <v>2</v>
      </c>
      <c r="D15" s="12">
        <v>115.26</v>
      </c>
      <c r="E15" s="12">
        <f t="shared" si="0"/>
        <v>230.52</v>
      </c>
    </row>
    <row r="16" spans="1:5" ht="33" customHeight="1" x14ac:dyDescent="0.35">
      <c r="A16" s="4" t="s">
        <v>18</v>
      </c>
      <c r="B16" s="4" t="s">
        <v>55</v>
      </c>
      <c r="C16" s="6">
        <v>20</v>
      </c>
      <c r="D16" s="12">
        <v>26.85</v>
      </c>
      <c r="E16" s="12">
        <f t="shared" si="0"/>
        <v>537</v>
      </c>
    </row>
    <row r="17" spans="1:5" ht="43.5" customHeight="1" x14ac:dyDescent="0.35">
      <c r="A17" s="7" t="s">
        <v>19</v>
      </c>
      <c r="B17" s="8" t="s">
        <v>80</v>
      </c>
      <c r="C17" s="9">
        <v>2</v>
      </c>
      <c r="D17" s="13">
        <v>29.46</v>
      </c>
      <c r="E17" s="13">
        <f t="shared" si="0"/>
        <v>58.92</v>
      </c>
    </row>
    <row r="18" spans="1:5" ht="43.5" customHeight="1" x14ac:dyDescent="0.35">
      <c r="A18" s="7"/>
      <c r="B18" s="8" t="s">
        <v>81</v>
      </c>
      <c r="C18" s="9">
        <v>5</v>
      </c>
      <c r="D18" s="13">
        <v>35.03</v>
      </c>
      <c r="E18" s="13">
        <f t="shared" si="0"/>
        <v>175.15</v>
      </c>
    </row>
    <row r="19" spans="1:5" ht="31.5" customHeight="1" x14ac:dyDescent="0.35">
      <c r="A19" s="7" t="s">
        <v>20</v>
      </c>
      <c r="B19" s="8" t="s">
        <v>73</v>
      </c>
      <c r="C19" s="9">
        <v>15</v>
      </c>
      <c r="D19" s="13">
        <v>34.01</v>
      </c>
      <c r="E19" s="13">
        <f t="shared" si="0"/>
        <v>510.15</v>
      </c>
    </row>
    <row r="20" spans="1:5" ht="31.5" customHeight="1" x14ac:dyDescent="0.35">
      <c r="A20" s="7"/>
      <c r="B20" s="8" t="s">
        <v>72</v>
      </c>
      <c r="C20" s="9">
        <v>60</v>
      </c>
      <c r="D20" s="13">
        <v>40.270000000000003</v>
      </c>
      <c r="E20" s="13">
        <f t="shared" si="0"/>
        <v>2416.2000000000003</v>
      </c>
    </row>
    <row r="21" spans="1:5" ht="30.75" customHeight="1" x14ac:dyDescent="0.35">
      <c r="A21" s="7" t="s">
        <v>21</v>
      </c>
      <c r="B21" s="8" t="s">
        <v>74</v>
      </c>
      <c r="C21" s="9">
        <v>2</v>
      </c>
      <c r="D21" s="13">
        <v>107.73</v>
      </c>
      <c r="E21" s="13">
        <f t="shared" si="0"/>
        <v>215.46</v>
      </c>
    </row>
    <row r="22" spans="1:5" ht="30.75" customHeight="1" x14ac:dyDescent="0.35">
      <c r="A22" s="7"/>
      <c r="B22" s="8" t="s">
        <v>75</v>
      </c>
      <c r="C22" s="9">
        <v>5</v>
      </c>
      <c r="D22" s="13">
        <v>117.76</v>
      </c>
      <c r="E22" s="13">
        <f t="shared" si="0"/>
        <v>588.80000000000007</v>
      </c>
    </row>
    <row r="23" spans="1:5" ht="30" customHeight="1" x14ac:dyDescent="0.35">
      <c r="A23" s="7" t="s">
        <v>45</v>
      </c>
      <c r="B23" s="8" t="s">
        <v>76</v>
      </c>
      <c r="C23" s="9">
        <v>2</v>
      </c>
      <c r="D23" s="13">
        <v>201.68</v>
      </c>
      <c r="E23" s="13">
        <f t="shared" si="0"/>
        <v>403.36</v>
      </c>
    </row>
    <row r="24" spans="1:5" ht="30" customHeight="1" x14ac:dyDescent="0.35">
      <c r="A24" s="7"/>
      <c r="B24" s="8" t="s">
        <v>77</v>
      </c>
      <c r="C24" s="9">
        <v>5</v>
      </c>
      <c r="D24" s="13">
        <v>206.33</v>
      </c>
      <c r="E24" s="13">
        <f t="shared" si="0"/>
        <v>1031.6500000000001</v>
      </c>
    </row>
    <row r="25" spans="1:5" ht="32.25" customHeight="1" x14ac:dyDescent="0.35">
      <c r="A25" s="4" t="s">
        <v>22</v>
      </c>
      <c r="B25" s="5" t="s">
        <v>56</v>
      </c>
      <c r="C25" s="6">
        <v>1</v>
      </c>
      <c r="D25" s="12">
        <v>186.85</v>
      </c>
      <c r="E25" s="12">
        <f t="shared" si="0"/>
        <v>186.85</v>
      </c>
    </row>
    <row r="26" spans="1:5" ht="30" customHeight="1" x14ac:dyDescent="0.35">
      <c r="A26" s="4" t="s">
        <v>23</v>
      </c>
      <c r="B26" s="5" t="s">
        <v>57</v>
      </c>
      <c r="C26" s="6">
        <v>10</v>
      </c>
      <c r="D26" s="12">
        <v>20.51</v>
      </c>
      <c r="E26" s="12">
        <f t="shared" si="0"/>
        <v>205.10000000000002</v>
      </c>
    </row>
    <row r="27" spans="1:5" ht="31.5" customHeight="1" x14ac:dyDescent="0.35">
      <c r="A27" s="4" t="s">
        <v>24</v>
      </c>
      <c r="B27" s="4" t="s">
        <v>58</v>
      </c>
      <c r="C27" s="6">
        <v>2</v>
      </c>
      <c r="D27" s="12">
        <v>63.24</v>
      </c>
      <c r="E27" s="12">
        <f t="shared" si="0"/>
        <v>126.48</v>
      </c>
    </row>
    <row r="28" spans="1:5" ht="30" customHeight="1" x14ac:dyDescent="0.35">
      <c r="A28" s="4" t="s">
        <v>25</v>
      </c>
      <c r="B28" s="4" t="s">
        <v>59</v>
      </c>
      <c r="C28" s="6">
        <v>3</v>
      </c>
      <c r="D28" s="12">
        <v>116.05</v>
      </c>
      <c r="E28" s="12">
        <f t="shared" si="0"/>
        <v>348.15</v>
      </c>
    </row>
    <row r="29" spans="1:5" ht="29.25" customHeight="1" x14ac:dyDescent="0.35">
      <c r="A29" s="4" t="s">
        <v>26</v>
      </c>
      <c r="B29" s="4" t="s">
        <v>60</v>
      </c>
      <c r="C29" s="6">
        <v>10</v>
      </c>
      <c r="D29" s="12">
        <v>21.72</v>
      </c>
      <c r="E29" s="12">
        <f t="shared" si="0"/>
        <v>217.2</v>
      </c>
    </row>
    <row r="30" spans="1:5" ht="29.25" customHeight="1" x14ac:dyDescent="0.35">
      <c r="A30" s="4" t="s">
        <v>27</v>
      </c>
      <c r="B30" s="4" t="s">
        <v>61</v>
      </c>
      <c r="C30" s="6">
        <v>200</v>
      </c>
      <c r="D30" s="12">
        <v>21.51</v>
      </c>
      <c r="E30" s="12">
        <f t="shared" si="0"/>
        <v>4302</v>
      </c>
    </row>
    <row r="31" spans="1:5" ht="34.5" customHeight="1" x14ac:dyDescent="0.35">
      <c r="A31" s="4" t="s">
        <v>28</v>
      </c>
      <c r="B31" s="4" t="s">
        <v>62</v>
      </c>
      <c r="C31" s="6">
        <v>300</v>
      </c>
      <c r="D31" s="12">
        <v>33.17</v>
      </c>
      <c r="E31" s="12">
        <f t="shared" si="0"/>
        <v>9951</v>
      </c>
    </row>
    <row r="32" spans="1:5" ht="29.25" customHeight="1" x14ac:dyDescent="0.35">
      <c r="A32" s="4" t="s">
        <v>29</v>
      </c>
      <c r="B32" s="4" t="s">
        <v>63</v>
      </c>
      <c r="C32" s="6">
        <v>2</v>
      </c>
      <c r="D32" s="14">
        <v>44.92</v>
      </c>
      <c r="E32" s="12">
        <f t="shared" si="0"/>
        <v>89.84</v>
      </c>
    </row>
    <row r="33" spans="1:5" ht="30" customHeight="1" x14ac:dyDescent="0.35">
      <c r="A33" s="4" t="s">
        <v>30</v>
      </c>
      <c r="B33" s="4" t="s">
        <v>64</v>
      </c>
      <c r="C33" s="6">
        <v>200</v>
      </c>
      <c r="D33" s="14">
        <v>51.04</v>
      </c>
      <c r="E33" s="12">
        <f t="shared" si="0"/>
        <v>10208</v>
      </c>
    </row>
    <row r="34" spans="1:5" ht="29.25" customHeight="1" x14ac:dyDescent="0.35">
      <c r="A34" s="4" t="s">
        <v>31</v>
      </c>
      <c r="B34" s="4" t="s">
        <v>71</v>
      </c>
      <c r="C34" s="6">
        <v>1</v>
      </c>
      <c r="D34" s="14">
        <v>32.049999999999997</v>
      </c>
      <c r="E34" s="12">
        <f t="shared" si="0"/>
        <v>32.049999999999997</v>
      </c>
    </row>
    <row r="35" spans="1:5" ht="27" customHeight="1" x14ac:dyDescent="0.35">
      <c r="A35" s="4" t="s">
        <v>32</v>
      </c>
      <c r="B35" s="4" t="s">
        <v>65</v>
      </c>
      <c r="C35" s="6">
        <v>1</v>
      </c>
      <c r="D35" s="15">
        <v>143.53</v>
      </c>
      <c r="E35" s="12">
        <f t="shared" si="0"/>
        <v>143.53</v>
      </c>
    </row>
    <row r="36" spans="1:5" ht="45" customHeight="1" x14ac:dyDescent="0.35">
      <c r="A36" s="4" t="s">
        <v>33</v>
      </c>
      <c r="B36" s="4" t="s">
        <v>66</v>
      </c>
      <c r="C36" s="6">
        <v>10</v>
      </c>
      <c r="D36" s="14"/>
      <c r="E36" s="12">
        <f t="shared" si="0"/>
        <v>0</v>
      </c>
    </row>
    <row r="37" spans="1:5" ht="35.25" customHeight="1" x14ac:dyDescent="0.35">
      <c r="A37" s="4" t="s">
        <v>34</v>
      </c>
      <c r="B37" s="4" t="s">
        <v>67</v>
      </c>
      <c r="C37" s="6">
        <v>5</v>
      </c>
      <c r="D37" s="14">
        <v>58.2</v>
      </c>
      <c r="E37" s="12">
        <f t="shared" si="0"/>
        <v>291</v>
      </c>
    </row>
    <row r="38" spans="1:5" ht="42.75" customHeight="1" x14ac:dyDescent="0.35">
      <c r="A38" s="4" t="s">
        <v>35</v>
      </c>
      <c r="B38" s="4" t="s">
        <v>42</v>
      </c>
      <c r="C38" s="6">
        <v>5</v>
      </c>
      <c r="D38" s="14">
        <v>110.4</v>
      </c>
      <c r="E38" s="12">
        <f t="shared" si="0"/>
        <v>552</v>
      </c>
    </row>
    <row r="39" spans="1:5" ht="38.25" customHeight="1" x14ac:dyDescent="0.35">
      <c r="A39" s="7" t="s">
        <v>36</v>
      </c>
      <c r="B39" s="7" t="s">
        <v>78</v>
      </c>
      <c r="C39" s="9">
        <v>2</v>
      </c>
      <c r="D39" s="16">
        <v>28.39</v>
      </c>
      <c r="E39" s="13">
        <f t="shared" si="0"/>
        <v>56.78</v>
      </c>
    </row>
    <row r="40" spans="1:5" ht="38.25" customHeight="1" x14ac:dyDescent="0.35">
      <c r="A40" s="7"/>
      <c r="B40" s="7" t="s">
        <v>79</v>
      </c>
      <c r="C40" s="9">
        <v>5</v>
      </c>
      <c r="D40" s="16"/>
      <c r="E40" s="13">
        <f t="shared" si="0"/>
        <v>0</v>
      </c>
    </row>
    <row r="41" spans="1:5" ht="29.25" customHeight="1" x14ac:dyDescent="0.35">
      <c r="A41" s="10">
        <v>74758</v>
      </c>
      <c r="B41" s="4" t="s">
        <v>43</v>
      </c>
      <c r="C41" s="6">
        <v>20</v>
      </c>
      <c r="D41" s="14">
        <v>31.75</v>
      </c>
      <c r="E41" s="12">
        <f t="shared" si="0"/>
        <v>635</v>
      </c>
    </row>
    <row r="42" spans="1:5" ht="36.75" customHeight="1" x14ac:dyDescent="0.35">
      <c r="A42" s="4" t="s">
        <v>37</v>
      </c>
      <c r="B42" s="4" t="s">
        <v>44</v>
      </c>
      <c r="C42" s="6">
        <v>2</v>
      </c>
      <c r="D42" s="14">
        <v>101.59</v>
      </c>
      <c r="E42" s="12">
        <f t="shared" si="0"/>
        <v>203.18</v>
      </c>
    </row>
    <row r="43" spans="1:5" ht="32.25" customHeight="1" x14ac:dyDescent="0.35">
      <c r="A43" s="4" t="s">
        <v>38</v>
      </c>
      <c r="B43" s="4" t="s">
        <v>68</v>
      </c>
      <c r="C43" s="6">
        <v>2</v>
      </c>
      <c r="D43" s="14">
        <v>75.260000000000005</v>
      </c>
      <c r="E43" s="12">
        <f t="shared" si="0"/>
        <v>150.52000000000001</v>
      </c>
    </row>
    <row r="44" spans="1:5" ht="29.25" customHeight="1" x14ac:dyDescent="0.35">
      <c r="A44" s="4" t="s">
        <v>39</v>
      </c>
      <c r="B44" s="4" t="s">
        <v>69</v>
      </c>
      <c r="C44" s="6">
        <v>15</v>
      </c>
      <c r="D44" s="14">
        <v>78.81</v>
      </c>
      <c r="E44" s="12">
        <f t="shared" si="0"/>
        <v>1182.1500000000001</v>
      </c>
    </row>
    <row r="45" spans="1:5" ht="29.25" customHeight="1" thickBot="1" x14ac:dyDescent="0.4">
      <c r="A45" s="21" t="s">
        <v>40</v>
      </c>
      <c r="B45" s="21" t="s">
        <v>70</v>
      </c>
      <c r="C45" s="22">
        <v>5</v>
      </c>
      <c r="D45" s="23">
        <v>27.06</v>
      </c>
      <c r="E45" s="19">
        <f t="shared" si="0"/>
        <v>135.29999999999998</v>
      </c>
    </row>
    <row r="46" spans="1:5" ht="76.5" customHeight="1" thickBot="1" x14ac:dyDescent="0.45">
      <c r="A46" s="27" t="s">
        <v>86</v>
      </c>
      <c r="B46" s="28"/>
      <c r="C46" s="28"/>
      <c r="D46" s="29"/>
      <c r="E46" s="20">
        <f>SUM(E4:E45)</f>
        <v>252469.11999999997</v>
      </c>
    </row>
    <row r="47" spans="1:5" ht="44.25" customHeight="1" x14ac:dyDescent="0.3">
      <c r="A47" s="24" t="s">
        <v>3</v>
      </c>
      <c r="B47" s="24"/>
      <c r="C47" s="24"/>
      <c r="D47" s="24"/>
      <c r="E47" s="24"/>
    </row>
  </sheetData>
  <mergeCells count="4">
    <mergeCell ref="A47:E47"/>
    <mergeCell ref="A1:E1"/>
    <mergeCell ref="A2:E2"/>
    <mergeCell ref="A46:D46"/>
  </mergeCells>
  <phoneticPr fontId="2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9" ma:contentTypeDescription="Create a new document." ma:contentTypeScope="" ma:versionID="32617de1605aaccb4c0a38f99ce41c8a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4c331b76eeed2c2ad8d0dd1001c90320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1c673c-5ca3-4a05-9f09-f15bea49d2c4" xsi:nil="true"/>
    <_ip_UnifiedCompliancePolicyProperties xmlns="http://schemas.microsoft.com/sharepoint/v3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3C682BC-16C9-4EA0-8E8B-25B64E8F4961}"/>
</file>

<file path=customXml/itemProps2.xml><?xml version="1.0" encoding="utf-8"?>
<ds:datastoreItem xmlns:ds="http://schemas.openxmlformats.org/officeDocument/2006/customXml" ds:itemID="{F0E519AA-0744-4E48-9E56-6CDE24C76025}"/>
</file>

<file path=customXml/itemProps3.xml><?xml version="1.0" encoding="utf-8"?>
<ds:datastoreItem xmlns:ds="http://schemas.openxmlformats.org/officeDocument/2006/customXml" ds:itemID="{63B4AFF0-23C4-4B28-9EF9-545EE4A3D4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Queenie (CI-StPaul)</dc:creator>
  <cp:lastModifiedBy>Michael Fries</cp:lastModifiedBy>
  <cp:lastPrinted>2018-02-05T19:12:23Z</cp:lastPrinted>
  <dcterms:created xsi:type="dcterms:W3CDTF">2017-08-17T15:40:03Z</dcterms:created>
  <dcterms:modified xsi:type="dcterms:W3CDTF">2025-06-26T01:18:41Z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</Properties>
</file>