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5/EVENTS IN 2025/EVENT 1587-21-RFB-PW-2025 ARTERIAL PED IMPROVEMENT AT GEORGE ST-JARY LEE/"/>
    </mc:Choice>
  </mc:AlternateContent>
  <xr:revisionPtr revIDLastSave="26" documentId="8_{3FC71384-C7E8-4D23-973B-A33792811EFB}" xr6:coauthVersionLast="47" xr6:coauthVersionMax="47" xr10:uidLastSave="{768FA856-2E70-4093-9FC2-0BE34569733A}"/>
  <bookViews>
    <workbookView xWindow="-120" yWindow="-120" windowWidth="29040" windowHeight="15840" tabRatio="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5" i="1" l="1"/>
  <c r="J65" i="1"/>
  <c r="G8" i="1"/>
  <c r="G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F65" i="1" l="1"/>
</calcChain>
</file>

<file path=xl/sharedStrings.xml><?xml version="1.0" encoding="utf-8"?>
<sst xmlns="http://schemas.openxmlformats.org/spreadsheetml/2006/main" count="143" uniqueCount="87">
  <si>
    <t>LINE</t>
  </si>
  <si>
    <t>SPEC. NO.</t>
  </si>
  <si>
    <t xml:space="preserve">  ITEM</t>
  </si>
  <si>
    <t>APPROX.</t>
  </si>
  <si>
    <t>UNIT</t>
  </si>
  <si>
    <t>UNIT PRICE</t>
  </si>
  <si>
    <t>AMOUNT</t>
  </si>
  <si>
    <t>NO.</t>
  </si>
  <si>
    <t>BID NO.</t>
  </si>
  <si>
    <t>QUANT.</t>
  </si>
  <si>
    <t>REMOVE CONCRETE WALK</t>
  </si>
  <si>
    <t>REMOVE CONCRETE DRIVEWAY PAVEMENT</t>
  </si>
  <si>
    <t xml:space="preserve"> </t>
  </si>
  <si>
    <t>STORM DRAIN INLET PROTECTION</t>
  </si>
  <si>
    <t>TRAFFIC CONTROL</t>
  </si>
  <si>
    <t>CONSTRUCT CATCH BASIN, DESIGN TYPE 7B</t>
  </si>
  <si>
    <t>BITUMINOUS MATERIAL FOR TACK COAT</t>
  </si>
  <si>
    <t>CLEARING</t>
  </si>
  <si>
    <t>GRUBBING</t>
  </si>
  <si>
    <t>ADJUST VALVE BOX</t>
  </si>
  <si>
    <t>LUMP SUM</t>
  </si>
  <si>
    <t>TON</t>
  </si>
  <si>
    <t>HOUR</t>
  </si>
  <si>
    <t>MOBILIZATION</t>
  </si>
  <si>
    <t>REMOVE MANHOLE OR CATCH BASIN</t>
  </si>
  <si>
    <t>CONCRETE CURB AND GUTTER DESIGN B624</t>
  </si>
  <si>
    <t>SUM TOTAL</t>
  </si>
  <si>
    <t>CONSTRUCT MANHOLE, DESIGN TYPE IV</t>
  </si>
  <si>
    <t>TOTAL BASED BID PRICE
(THIS TOTAL SHALL BE THE TOTAL ENTERED ON LINE #1 ON STPAULBIDS.COM)</t>
  </si>
  <si>
    <t>STREET SWEEPER (WITH PICKUP BROOM)</t>
  </si>
  <si>
    <t>REMOVE PAVEMENT</t>
  </si>
  <si>
    <t>EXCAVATION - COMMON</t>
  </si>
  <si>
    <t>AGGREGATE BASE (CV) CLASS 5</t>
  </si>
  <si>
    <t>15" RC PIPE SEWER DESIGN 3006 CLASS V</t>
  </si>
  <si>
    <t>DRILL AND GROUT REINF BAR (EPOXY COATED)</t>
  </si>
  <si>
    <t>6" CONCRETE DRIVEWAY PAVEMENT</t>
  </si>
  <si>
    <t>TRUNCATED DOMES</t>
  </si>
  <si>
    <t>ALTERNATE PEDESTRIAN ROUTE</t>
  </si>
  <si>
    <t>OBJECT MARKER TYPE X3-5</t>
  </si>
  <si>
    <t>SEDIMENT CONTROL LOG TYPE COMPOST</t>
  </si>
  <si>
    <t>COMMON TOPSOIL BORROW</t>
  </si>
  <si>
    <t>HYDRAULIC STABILIZED FIBER MATRIX</t>
  </si>
  <si>
    <t>LIN FT</t>
  </si>
  <si>
    <t>SQ FT</t>
  </si>
  <si>
    <t>SQ YD</t>
  </si>
  <si>
    <t>CU YD</t>
  </si>
  <si>
    <t>POUND</t>
  </si>
  <si>
    <t>COMMON EMBANKMENT (CV)</t>
  </si>
  <si>
    <t>TYPE SP 12.5 BITUMINOUS MIXTURE FOR PATCHING</t>
  </si>
  <si>
    <t>CONCRETE WALK</t>
  </si>
  <si>
    <t>INSTALL SIGN COLLAR</t>
  </si>
  <si>
    <t>CONCRETE CURB AND GUTTER DESIGN B612</t>
  </si>
  <si>
    <t>OBJECT MARKER TYPE X4-2</t>
  </si>
  <si>
    <t>SIGN PANEL TYPE C</t>
  </si>
  <si>
    <t>2025 ARTERIAL PEDESTRIAN IMPROVEMENTS</t>
  </si>
  <si>
    <t>SAWING PAVEMENT (FULL DEPTH)</t>
  </si>
  <si>
    <t>REMOVE CONCRETE CURB AND GUTTER</t>
  </si>
  <si>
    <t>GRANULAR PIPE BEDDING (CV)</t>
  </si>
  <si>
    <t>CLEAN AND TELEVISE STORM SEWER</t>
  </si>
  <si>
    <t>ADJUST CURB BOX</t>
  </si>
  <si>
    <t>CASTING ASSEMBLY SPECIAL</t>
  </si>
  <si>
    <t>CASTING ASSEMBLY</t>
  </si>
  <si>
    <t>ADJUST FRAME AND RING CASTING</t>
  </si>
  <si>
    <t>MANHOLE RECONSTRUCT - ECCENTRIC CONE</t>
  </si>
  <si>
    <t>4" CONCRETE SIDEWALK</t>
  </si>
  <si>
    <t>6" CONCRETE SIDEWALK</t>
  </si>
  <si>
    <t>TREE PROTECTION</t>
  </si>
  <si>
    <t>EA</t>
  </si>
  <si>
    <t>GAL</t>
  </si>
  <si>
    <t>SF</t>
  </si>
  <si>
    <t>PAVEMENT MARKING REMOVAL</t>
  </si>
  <si>
    <t>REMOVE SIGN TYPE C</t>
  </si>
  <si>
    <t>REMOVE SIGN PANEL TYPE C</t>
  </si>
  <si>
    <t xml:space="preserve">	SALVAGE SIGN TYPE C</t>
  </si>
  <si>
    <t>SALVAGE SIGN PANEL TYPE C</t>
  </si>
  <si>
    <t>SALVAGE SIGN PANEL TYPE SPECIAL</t>
  </si>
  <si>
    <t xml:space="preserve">	INSTALL SIGN PANEL TYPE C</t>
  </si>
  <si>
    <t>INSTALL SIGN PANEL TYPE SPECIAL</t>
  </si>
  <si>
    <t>INSTALL SIGN TYPE C</t>
  </si>
  <si>
    <t>4" SOLID LINE MULTI-COMPONENT GROUND IN</t>
  </si>
  <si>
    <t xml:space="preserve">	4" DOUBLE SOLID LINE MULTI-COMPONENT GROUND IN (WR)</t>
  </si>
  <si>
    <t>PAVEMENT MESSAGE MULTI-COMPONENT GROUND IN (WR)</t>
  </si>
  <si>
    <t>CROSSWALK MARKING -MULTI-COMPONENT GROUND IN (WR)</t>
  </si>
  <si>
    <t>BID FORM SUMMARY FOR EVENT # 1587
CITY PROJECT 25-P-1504</t>
  </si>
  <si>
    <t>Standard Sidewalk</t>
  </si>
  <si>
    <t>Thomas and Sons</t>
  </si>
  <si>
    <t>Ti Zack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</si>
</sst>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##0.00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name val="Geneva"/>
    </font>
    <font>
      <sz val="10"/>
      <name val="Geneva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1" fillId="8" borderId="9" applyNumberFormat="0" applyFont="0" applyAlignment="0" applyProtection="0"/>
    <xf numFmtId="0" fontId="22" fillId="0" borderId="0"/>
    <xf numFmtId="0" fontId="23" fillId="0" borderId="0"/>
    <xf numFmtId="4" fontId="24" fillId="0" borderId="0" applyFont="0" applyFill="0" applyBorder="0" applyAlignment="0" applyProtection="0"/>
    <xf numFmtId="8" fontId="24" fillId="0" borderId="0" applyFont="0" applyFill="0" applyBorder="0" applyAlignment="0" applyProtection="0"/>
    <xf numFmtId="0" fontId="2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40">
    <xf numFmtId="0" fontId="0" fillId="0" borderId="0" xfId="0"/>
    <xf numFmtId="0" fontId="25" fillId="0" borderId="0" xfId="0" applyFont="1"/>
    <xf numFmtId="165" fontId="26" fillId="0" borderId="1" xfId="0" applyNumberFormat="1" applyFont="1" applyFill="1" applyBorder="1" applyAlignment="1">
      <alignment horizontal="center"/>
    </xf>
    <xf numFmtId="0" fontId="26" fillId="0" borderId="1" xfId="0" applyNumberFormat="1" applyFont="1" applyFill="1" applyBorder="1" applyAlignment="1"/>
    <xf numFmtId="3" fontId="25" fillId="0" borderId="1" xfId="0" applyNumberFormat="1" applyFont="1" applyFill="1" applyBorder="1" applyAlignment="1"/>
    <xf numFmtId="164" fontId="25" fillId="0" borderId="1" xfId="0" applyNumberFormat="1" applyFont="1" applyBorder="1" applyAlignment="1"/>
    <xf numFmtId="0" fontId="26" fillId="0" borderId="0" xfId="0" applyFont="1"/>
    <xf numFmtId="0" fontId="26" fillId="0" borderId="1" xfId="0" applyNumberFormat="1" applyFont="1" applyFill="1" applyBorder="1" applyAlignment="1">
      <alignment wrapText="1"/>
    </xf>
    <xf numFmtId="0" fontId="26" fillId="0" borderId="1" xfId="0" applyFont="1" applyFill="1" applyBorder="1" applyAlignment="1">
      <alignment horizontal="center"/>
    </xf>
    <xf numFmtId="0" fontId="26" fillId="0" borderId="1" xfId="0" applyFont="1" applyFill="1" applyBorder="1"/>
    <xf numFmtId="0" fontId="26" fillId="0" borderId="1" xfId="0" applyFont="1" applyFill="1" applyBorder="1" applyAlignment="1"/>
    <xf numFmtId="165" fontId="26" fillId="33" borderId="1" xfId="0" applyNumberFormat="1" applyFont="1" applyFill="1" applyBorder="1" applyAlignment="1">
      <alignment horizontal="center"/>
    </xf>
    <xf numFmtId="0" fontId="26" fillId="33" borderId="1" xfId="0" applyFont="1" applyFill="1" applyBorder="1" applyAlignment="1"/>
    <xf numFmtId="0" fontId="29" fillId="0" borderId="0" xfId="0" applyFont="1"/>
    <xf numFmtId="3" fontId="29" fillId="0" borderId="0" xfId="0" applyNumberFormat="1" applyFont="1"/>
    <xf numFmtId="0" fontId="25" fillId="0" borderId="0" xfId="0" applyFont="1" applyAlignment="1">
      <alignment wrapText="1"/>
    </xf>
    <xf numFmtId="3" fontId="25" fillId="0" borderId="0" xfId="0" applyNumberFormat="1" applyFont="1"/>
    <xf numFmtId="0" fontId="31" fillId="0" borderId="1" xfId="0" applyNumberFormat="1" applyFont="1" applyFill="1" applyBorder="1" applyAlignment="1">
      <alignment horizontal="center"/>
    </xf>
    <xf numFmtId="0" fontId="31" fillId="34" borderId="1" xfId="0" applyNumberFormat="1" applyFont="1" applyFill="1" applyBorder="1" applyAlignment="1">
      <alignment horizontal="center"/>
    </xf>
    <xf numFmtId="0" fontId="30" fillId="0" borderId="0" xfId="0" applyFont="1"/>
    <xf numFmtId="0" fontId="30" fillId="0" borderId="0" xfId="0" applyFont="1" applyAlignment="1">
      <alignment horizontal="center"/>
    </xf>
    <xf numFmtId="164" fontId="29" fillId="0" borderId="0" xfId="0" applyNumberFormat="1" applyFont="1"/>
    <xf numFmtId="164" fontId="25" fillId="0" borderId="0" xfId="0" applyNumberFormat="1" applyFont="1"/>
    <xf numFmtId="0" fontId="33" fillId="33" borderId="1" xfId="0" applyFont="1" applyFill="1" applyBorder="1" applyAlignment="1">
      <alignment horizontal="center"/>
    </xf>
    <xf numFmtId="0" fontId="32" fillId="33" borderId="1" xfId="0" applyFont="1" applyFill="1" applyBorder="1" applyAlignment="1">
      <alignment horizontal="center" wrapText="1"/>
    </xf>
    <xf numFmtId="0" fontId="32" fillId="33" borderId="1" xfId="0" applyFont="1" applyFill="1" applyBorder="1" applyAlignment="1">
      <alignment horizontal="center"/>
    </xf>
    <xf numFmtId="0" fontId="32" fillId="33" borderId="1" xfId="0" applyFont="1" applyFill="1" applyBorder="1" applyAlignment="1">
      <alignment horizontal="center"/>
    </xf>
    <xf numFmtId="0" fontId="25" fillId="33" borderId="1" xfId="0" applyFont="1" applyFill="1" applyBorder="1" applyAlignment="1">
      <alignment horizontal="center"/>
    </xf>
    <xf numFmtId="0" fontId="25" fillId="33" borderId="1" xfId="0" applyFont="1" applyFill="1" applyBorder="1" applyAlignment="1">
      <alignment horizontal="center" wrapText="1"/>
    </xf>
    <xf numFmtId="3" fontId="25" fillId="33" borderId="1" xfId="0" applyNumberFormat="1" applyFont="1" applyFill="1" applyBorder="1" applyAlignment="1">
      <alignment horizontal="center"/>
    </xf>
    <xf numFmtId="0" fontId="30" fillId="33" borderId="1" xfId="0" applyFont="1" applyFill="1" applyBorder="1" applyAlignment="1">
      <alignment horizontal="center"/>
    </xf>
    <xf numFmtId="164" fontId="25" fillId="33" borderId="1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164" fontId="26" fillId="0" borderId="1" xfId="0" applyNumberFormat="1" applyFont="1" applyBorder="1"/>
    <xf numFmtId="0" fontId="26" fillId="0" borderId="1" xfId="0" applyFont="1" applyBorder="1" applyAlignment="1">
      <alignment horizontal="center"/>
    </xf>
    <xf numFmtId="0" fontId="27" fillId="35" borderId="1" xfId="0" applyFont="1" applyFill="1" applyBorder="1" applyAlignment="1">
      <alignment horizontal="center" vertical="center"/>
    </xf>
    <xf numFmtId="0" fontId="28" fillId="35" borderId="1" xfId="0" applyFont="1" applyFill="1" applyBorder="1" applyAlignment="1">
      <alignment horizontal="center" wrapText="1"/>
    </xf>
    <xf numFmtId="0" fontId="28" fillId="35" borderId="1" xfId="0" applyFont="1" applyFill="1" applyBorder="1" applyAlignment="1"/>
    <xf numFmtId="164" fontId="27" fillId="35" borderId="11" xfId="0" applyNumberFormat="1" applyFont="1" applyFill="1" applyBorder="1" applyAlignment="1">
      <alignment horizontal="center"/>
    </xf>
    <xf numFmtId="164" fontId="27" fillId="35" borderId="12" xfId="0" applyNumberFormat="1" applyFont="1" applyFill="1" applyBorder="1" applyAlignment="1">
      <alignment horizontal="center"/>
    </xf>
  </cellXfs>
  <cellStyles count="73">
    <cellStyle name="20% - Accent1" xfId="30" builtinId="30" customBuiltin="1"/>
    <cellStyle name="20% - Accent2" xfId="34" builtinId="34" customBuiltin="1"/>
    <cellStyle name="20% - Accent3" xfId="38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1" builtinId="31" customBuiltin="1"/>
    <cellStyle name="40% - Accent2" xfId="35" builtinId="35" customBuiltin="1"/>
    <cellStyle name="40% - Accent3" xfId="39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 2" xfId="3" xr:uid="{00000000-0005-0000-0000-00001B000000}"/>
    <cellStyle name="Comma 2 2" xfId="4" xr:uid="{00000000-0005-0000-0000-00001C000000}"/>
    <cellStyle name="Comma 2 2 2" xfId="55" xr:uid="{00000000-0005-0000-0000-00001D000000}"/>
    <cellStyle name="Comma 2 3" xfId="61" xr:uid="{00000000-0005-0000-0000-00001E000000}"/>
    <cellStyle name="Comma 2 4" xfId="54" xr:uid="{00000000-0005-0000-0000-00001F000000}"/>
    <cellStyle name="Comma 3" xfId="5" xr:uid="{00000000-0005-0000-0000-000020000000}"/>
    <cellStyle name="Comma 3 2" xfId="56" xr:uid="{00000000-0005-0000-0000-000021000000}"/>
    <cellStyle name="Comma 4" xfId="2" xr:uid="{00000000-0005-0000-0000-000022000000}"/>
    <cellStyle name="Comma 5" xfId="68" xr:uid="{00000000-0005-0000-0000-000023000000}"/>
    <cellStyle name="Comma 6" xfId="71" xr:uid="{00000000-0005-0000-0000-000024000000}"/>
    <cellStyle name="Currency 2" xfId="7" xr:uid="{00000000-0005-0000-0000-000025000000}"/>
    <cellStyle name="Currency 2 2" xfId="8" xr:uid="{00000000-0005-0000-0000-000026000000}"/>
    <cellStyle name="Currency 2 2 2" xfId="58" xr:uid="{00000000-0005-0000-0000-000027000000}"/>
    <cellStyle name="Currency 2 3" xfId="62" xr:uid="{00000000-0005-0000-0000-000028000000}"/>
    <cellStyle name="Currency 2 4" xfId="57" xr:uid="{00000000-0005-0000-0000-000029000000}"/>
    <cellStyle name="Currency 3" xfId="9" xr:uid="{00000000-0005-0000-0000-00002A000000}"/>
    <cellStyle name="Currency 3 2" xfId="59" xr:uid="{00000000-0005-0000-0000-00002B000000}"/>
    <cellStyle name="Currency 4" xfId="6" xr:uid="{00000000-0005-0000-0000-00002C000000}"/>
    <cellStyle name="Currency 5" xfId="69" xr:uid="{00000000-0005-0000-0000-00002D000000}"/>
    <cellStyle name="Currency 6" xfId="72" xr:uid="{00000000-0005-0000-0000-00002E000000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 2" xfId="10" xr:uid="{00000000-0005-0000-0000-000035000000}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1" xr:uid="{00000000-0005-0000-0000-00003A000000}"/>
    <cellStyle name="Normal 2 2" xfId="63" xr:uid="{00000000-0005-0000-0000-00003B000000}"/>
    <cellStyle name="Normal 2 3" xfId="70" xr:uid="{00000000-0005-0000-0000-00003C000000}"/>
    <cellStyle name="Normal 3" xfId="12" xr:uid="{00000000-0005-0000-0000-00003D000000}"/>
    <cellStyle name="Normal 3 2" xfId="64" xr:uid="{00000000-0005-0000-0000-00003E000000}"/>
    <cellStyle name="Normal 3 3" xfId="60" xr:uid="{00000000-0005-0000-0000-00003F000000}"/>
    <cellStyle name="Normal 4" xfId="1" xr:uid="{00000000-0005-0000-0000-000040000000}"/>
    <cellStyle name="Normal 4 2" xfId="66" xr:uid="{00000000-0005-0000-0000-000041000000}"/>
    <cellStyle name="Normal 5" xfId="67" xr:uid="{00000000-0005-0000-0000-000042000000}"/>
    <cellStyle name="Normal 6" xfId="53" xr:uid="{00000000-0005-0000-0000-000043000000}"/>
    <cellStyle name="Note 2" xfId="65" xr:uid="{00000000-0005-0000-0000-000044000000}"/>
    <cellStyle name="Output" xfId="22" builtinId="21" customBuiltin="1"/>
    <cellStyle name="Title" xfId="13" builtinId="15" customBuiltin="1"/>
    <cellStyle name="Total" xfId="28" builtinId="25" customBuiltin="1"/>
    <cellStyle name="Warning Text" xfId="2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93" zoomScaleNormal="93" zoomScaleSheetLayoutView="100" workbookViewId="0">
      <selection sqref="A1:K1"/>
    </sheetView>
  </sheetViews>
  <sheetFormatPr defaultColWidth="9.140625" defaultRowHeight="15.75"/>
  <cols>
    <col min="1" max="1" width="5.5703125" style="1" customWidth="1"/>
    <col min="2" max="2" width="11.140625" style="1" customWidth="1"/>
    <col min="3" max="3" width="37.5703125" style="15" customWidth="1"/>
    <col min="4" max="4" width="9.7109375" style="16" customWidth="1"/>
    <col min="5" max="5" width="12" style="20" customWidth="1"/>
    <col min="6" max="6" width="15.5703125" style="22" customWidth="1"/>
    <col min="7" max="7" width="19.42578125" style="22" customWidth="1"/>
    <col min="8" max="8" width="16.28515625" style="1" customWidth="1"/>
    <col min="9" max="9" width="19" style="1" customWidth="1"/>
    <col min="10" max="10" width="16.42578125" style="1" customWidth="1"/>
    <col min="11" max="11" width="19" style="1" customWidth="1"/>
    <col min="12" max="16384" width="9.140625" style="1"/>
  </cols>
  <sheetData>
    <row r="1" spans="1:11" ht="22.5" customHeight="1">
      <c r="A1" s="23" t="s">
        <v>54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5.75" customHeight="1">
      <c r="A2" s="24" t="s">
        <v>83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2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1" customHeight="1">
      <c r="A4" s="25"/>
      <c r="B4" s="25"/>
      <c r="C4" s="25"/>
      <c r="D4" s="25"/>
      <c r="E4" s="25"/>
      <c r="F4" s="26" t="s">
        <v>84</v>
      </c>
      <c r="G4" s="26"/>
      <c r="H4" s="26" t="s">
        <v>85</v>
      </c>
      <c r="I4" s="26"/>
      <c r="J4" s="26" t="s">
        <v>86</v>
      </c>
      <c r="K4" s="26"/>
    </row>
    <row r="5" spans="1:11">
      <c r="A5" s="27" t="s">
        <v>0</v>
      </c>
      <c r="B5" s="27" t="s">
        <v>1</v>
      </c>
      <c r="C5" s="28" t="s">
        <v>2</v>
      </c>
      <c r="D5" s="29" t="s">
        <v>3</v>
      </c>
      <c r="E5" s="30" t="s">
        <v>4</v>
      </c>
      <c r="F5" s="31" t="s">
        <v>5</v>
      </c>
      <c r="G5" s="31" t="s">
        <v>6</v>
      </c>
      <c r="H5" s="31" t="s">
        <v>5</v>
      </c>
      <c r="I5" s="31" t="s">
        <v>6</v>
      </c>
      <c r="J5" s="31" t="s">
        <v>5</v>
      </c>
      <c r="K5" s="31" t="s">
        <v>6</v>
      </c>
    </row>
    <row r="6" spans="1:11">
      <c r="A6" s="27" t="s">
        <v>7</v>
      </c>
      <c r="B6" s="27" t="s">
        <v>8</v>
      </c>
      <c r="C6" s="28"/>
      <c r="D6" s="29" t="s">
        <v>9</v>
      </c>
      <c r="E6" s="30"/>
      <c r="F6" s="31" t="s">
        <v>12</v>
      </c>
      <c r="G6" s="31" t="s">
        <v>12</v>
      </c>
      <c r="H6" s="31" t="s">
        <v>12</v>
      </c>
      <c r="I6" s="31" t="s">
        <v>12</v>
      </c>
      <c r="J6" s="31" t="s">
        <v>12</v>
      </c>
      <c r="K6" s="31" t="s">
        <v>12</v>
      </c>
    </row>
    <row r="7" spans="1:11">
      <c r="A7" s="32">
        <v>1</v>
      </c>
      <c r="B7" s="2">
        <v>2021.501</v>
      </c>
      <c r="C7" s="3" t="s">
        <v>23</v>
      </c>
      <c r="D7" s="4">
        <v>1</v>
      </c>
      <c r="E7" s="17" t="s">
        <v>20</v>
      </c>
      <c r="F7" s="5">
        <v>40000</v>
      </c>
      <c r="G7" s="33">
        <f>D7*F7</f>
        <v>40000</v>
      </c>
      <c r="H7" s="5">
        <v>99500</v>
      </c>
      <c r="I7" s="33">
        <v>99500</v>
      </c>
      <c r="J7" s="5">
        <v>127754.36</v>
      </c>
      <c r="K7" s="33">
        <v>127754.36</v>
      </c>
    </row>
    <row r="8" spans="1:11">
      <c r="A8" s="32">
        <v>2</v>
      </c>
      <c r="B8" s="2">
        <v>2101.502</v>
      </c>
      <c r="C8" s="3" t="s">
        <v>17</v>
      </c>
      <c r="D8" s="4">
        <v>1</v>
      </c>
      <c r="E8" s="17" t="s">
        <v>67</v>
      </c>
      <c r="F8" s="5">
        <v>250</v>
      </c>
      <c r="G8" s="33">
        <f>D8*F8</f>
        <v>250</v>
      </c>
      <c r="H8" s="5">
        <v>1500</v>
      </c>
      <c r="I8" s="33">
        <v>1500</v>
      </c>
      <c r="J8" s="5">
        <v>937.5</v>
      </c>
      <c r="K8" s="33">
        <v>937.5</v>
      </c>
    </row>
    <row r="9" spans="1:11" s="6" customFormat="1">
      <c r="A9" s="34">
        <v>3</v>
      </c>
      <c r="B9" s="2">
        <v>2101.502</v>
      </c>
      <c r="C9" s="3" t="s">
        <v>18</v>
      </c>
      <c r="D9" s="4">
        <v>1</v>
      </c>
      <c r="E9" s="17" t="s">
        <v>67</v>
      </c>
      <c r="F9" s="5">
        <v>250</v>
      </c>
      <c r="G9" s="33">
        <f t="shared" ref="G9:G61" si="0">D9*F9</f>
        <v>250</v>
      </c>
      <c r="H9" s="5">
        <v>1500</v>
      </c>
      <c r="I9" s="33">
        <v>1500</v>
      </c>
      <c r="J9" s="5">
        <v>937.5</v>
      </c>
      <c r="K9" s="33">
        <v>937.5</v>
      </c>
    </row>
    <row r="10" spans="1:11">
      <c r="A10" s="32">
        <v>4</v>
      </c>
      <c r="B10" s="2">
        <v>2102.5030000000002</v>
      </c>
      <c r="C10" s="3" t="s">
        <v>70</v>
      </c>
      <c r="D10" s="4">
        <v>168</v>
      </c>
      <c r="E10" s="17" t="s">
        <v>42</v>
      </c>
      <c r="F10" s="5">
        <v>10</v>
      </c>
      <c r="G10" s="33">
        <f t="shared" si="0"/>
        <v>1680</v>
      </c>
      <c r="H10" s="5">
        <v>1.1000000000000001</v>
      </c>
      <c r="I10" s="33">
        <v>184.8</v>
      </c>
      <c r="J10" s="5">
        <v>1.25</v>
      </c>
      <c r="K10" s="33">
        <v>210</v>
      </c>
    </row>
    <row r="11" spans="1:11">
      <c r="A11" s="34">
        <v>5</v>
      </c>
      <c r="B11" s="2">
        <v>2104.502</v>
      </c>
      <c r="C11" s="3" t="s">
        <v>24</v>
      </c>
      <c r="D11" s="4">
        <v>7</v>
      </c>
      <c r="E11" s="17" t="s">
        <v>67</v>
      </c>
      <c r="F11" s="5">
        <v>1950</v>
      </c>
      <c r="G11" s="33">
        <f t="shared" si="0"/>
        <v>13650</v>
      </c>
      <c r="H11" s="5">
        <v>1300</v>
      </c>
      <c r="I11" s="33">
        <v>9100</v>
      </c>
      <c r="J11" s="5">
        <v>1131.25</v>
      </c>
      <c r="K11" s="33">
        <v>7918.75</v>
      </c>
    </row>
    <row r="12" spans="1:11">
      <c r="A12" s="32">
        <v>6</v>
      </c>
      <c r="B12" s="2">
        <v>2104.502</v>
      </c>
      <c r="C12" s="3" t="s">
        <v>71</v>
      </c>
      <c r="D12" s="4">
        <v>4</v>
      </c>
      <c r="E12" s="17" t="s">
        <v>67</v>
      </c>
      <c r="F12" s="5">
        <v>30</v>
      </c>
      <c r="G12" s="33">
        <f t="shared" si="0"/>
        <v>120</v>
      </c>
      <c r="H12" s="5">
        <v>30</v>
      </c>
      <c r="I12" s="33">
        <v>120</v>
      </c>
      <c r="J12" s="5">
        <v>31.25</v>
      </c>
      <c r="K12" s="33">
        <v>125</v>
      </c>
    </row>
    <row r="13" spans="1:11">
      <c r="A13" s="34">
        <v>7</v>
      </c>
      <c r="B13" s="2">
        <v>2104.502</v>
      </c>
      <c r="C13" s="3" t="s">
        <v>72</v>
      </c>
      <c r="D13" s="4">
        <v>10</v>
      </c>
      <c r="E13" s="17" t="s">
        <v>67</v>
      </c>
      <c r="F13" s="5">
        <v>30</v>
      </c>
      <c r="G13" s="33">
        <f t="shared" si="0"/>
        <v>300</v>
      </c>
      <c r="H13" s="5">
        <v>30</v>
      </c>
      <c r="I13" s="33">
        <v>300</v>
      </c>
      <c r="J13" s="5">
        <v>31.25</v>
      </c>
      <c r="K13" s="33">
        <v>312.5</v>
      </c>
    </row>
    <row r="14" spans="1:11">
      <c r="A14" s="32">
        <v>8</v>
      </c>
      <c r="B14" s="2">
        <v>2104.502</v>
      </c>
      <c r="C14" s="3" t="s">
        <v>73</v>
      </c>
      <c r="D14" s="4">
        <v>18</v>
      </c>
      <c r="E14" s="17" t="s">
        <v>67</v>
      </c>
      <c r="F14" s="5">
        <v>30</v>
      </c>
      <c r="G14" s="33">
        <f t="shared" si="0"/>
        <v>540</v>
      </c>
      <c r="H14" s="5">
        <v>30</v>
      </c>
      <c r="I14" s="33">
        <v>540</v>
      </c>
      <c r="J14" s="5">
        <v>31.25</v>
      </c>
      <c r="K14" s="33">
        <v>562.5</v>
      </c>
    </row>
    <row r="15" spans="1:11">
      <c r="A15" s="34">
        <v>9</v>
      </c>
      <c r="B15" s="2">
        <v>2104.502</v>
      </c>
      <c r="C15" s="3" t="s">
        <v>74</v>
      </c>
      <c r="D15" s="4">
        <v>14</v>
      </c>
      <c r="E15" s="17" t="s">
        <v>67</v>
      </c>
      <c r="F15" s="5">
        <v>30</v>
      </c>
      <c r="G15" s="33">
        <f t="shared" si="0"/>
        <v>420</v>
      </c>
      <c r="H15" s="5">
        <v>30</v>
      </c>
      <c r="I15" s="33">
        <v>420</v>
      </c>
      <c r="J15" s="5">
        <v>31.25</v>
      </c>
      <c r="K15" s="33">
        <v>437.5</v>
      </c>
    </row>
    <row r="16" spans="1:11">
      <c r="A16" s="32">
        <v>10</v>
      </c>
      <c r="B16" s="2">
        <v>2104.502</v>
      </c>
      <c r="C16" s="3" t="s">
        <v>75</v>
      </c>
      <c r="D16" s="4">
        <v>25</v>
      </c>
      <c r="E16" s="17" t="s">
        <v>67</v>
      </c>
      <c r="F16" s="5">
        <v>30</v>
      </c>
      <c r="G16" s="33">
        <f t="shared" si="0"/>
        <v>750</v>
      </c>
      <c r="H16" s="5">
        <v>30</v>
      </c>
      <c r="I16" s="33">
        <v>750</v>
      </c>
      <c r="J16" s="5">
        <v>31.25</v>
      </c>
      <c r="K16" s="33">
        <v>781.25</v>
      </c>
    </row>
    <row r="17" spans="1:11">
      <c r="A17" s="34">
        <v>11</v>
      </c>
      <c r="B17" s="2">
        <v>2104.5030000000002</v>
      </c>
      <c r="C17" s="3" t="s">
        <v>55</v>
      </c>
      <c r="D17" s="4">
        <v>3800</v>
      </c>
      <c r="E17" s="17" t="s">
        <v>42</v>
      </c>
      <c r="F17" s="5">
        <v>6</v>
      </c>
      <c r="G17" s="33">
        <f t="shared" si="0"/>
        <v>22800</v>
      </c>
      <c r="H17" s="5">
        <v>7.5</v>
      </c>
      <c r="I17" s="33">
        <v>28500</v>
      </c>
      <c r="J17" s="5">
        <v>4.38</v>
      </c>
      <c r="K17" s="33">
        <v>16644</v>
      </c>
    </row>
    <row r="18" spans="1:11">
      <c r="A18" s="32">
        <v>12</v>
      </c>
      <c r="B18" s="2">
        <v>2104.5030000000002</v>
      </c>
      <c r="C18" s="3" t="s">
        <v>56</v>
      </c>
      <c r="D18" s="4">
        <v>2230</v>
      </c>
      <c r="E18" s="17" t="s">
        <v>42</v>
      </c>
      <c r="F18" s="5">
        <v>6</v>
      </c>
      <c r="G18" s="33">
        <f t="shared" si="0"/>
        <v>13380</v>
      </c>
      <c r="H18" s="5">
        <v>10</v>
      </c>
      <c r="I18" s="33">
        <v>22300</v>
      </c>
      <c r="J18" s="5">
        <v>8.18</v>
      </c>
      <c r="K18" s="33">
        <v>18241.399999999998</v>
      </c>
    </row>
    <row r="19" spans="1:11">
      <c r="A19" s="34">
        <v>13</v>
      </c>
      <c r="B19" s="2">
        <v>2104.5039999999999</v>
      </c>
      <c r="C19" s="3" t="s">
        <v>30</v>
      </c>
      <c r="D19" s="4">
        <v>1893</v>
      </c>
      <c r="E19" s="17" t="s">
        <v>44</v>
      </c>
      <c r="F19" s="5">
        <v>18</v>
      </c>
      <c r="G19" s="33">
        <f t="shared" si="0"/>
        <v>34074</v>
      </c>
      <c r="H19" s="5">
        <v>26</v>
      </c>
      <c r="I19" s="33">
        <v>49218</v>
      </c>
      <c r="J19" s="5">
        <v>24.09</v>
      </c>
      <c r="K19" s="33">
        <v>45602.37</v>
      </c>
    </row>
    <row r="20" spans="1:11">
      <c r="A20" s="32">
        <v>14</v>
      </c>
      <c r="B20" s="2">
        <v>2104.5039999999999</v>
      </c>
      <c r="C20" s="3" t="s">
        <v>11</v>
      </c>
      <c r="D20" s="4">
        <v>99</v>
      </c>
      <c r="E20" s="17" t="s">
        <v>44</v>
      </c>
      <c r="F20" s="5">
        <v>20</v>
      </c>
      <c r="G20" s="33">
        <f t="shared" si="0"/>
        <v>1980</v>
      </c>
      <c r="H20" s="5">
        <v>26</v>
      </c>
      <c r="I20" s="33">
        <v>2574</v>
      </c>
      <c r="J20" s="5">
        <v>32.24</v>
      </c>
      <c r="K20" s="33">
        <v>3191.76</v>
      </c>
    </row>
    <row r="21" spans="1:11">
      <c r="A21" s="34">
        <v>15</v>
      </c>
      <c r="B21" s="2">
        <v>2104.518</v>
      </c>
      <c r="C21" s="3" t="s">
        <v>10</v>
      </c>
      <c r="D21" s="4">
        <v>16951</v>
      </c>
      <c r="E21" s="17" t="s">
        <v>43</v>
      </c>
      <c r="F21" s="5">
        <v>2</v>
      </c>
      <c r="G21" s="33">
        <f t="shared" si="0"/>
        <v>33902</v>
      </c>
      <c r="H21" s="5">
        <v>3</v>
      </c>
      <c r="I21" s="33">
        <v>50853</v>
      </c>
      <c r="J21" s="5">
        <v>2.69</v>
      </c>
      <c r="K21" s="33">
        <v>45598.19</v>
      </c>
    </row>
    <row r="22" spans="1:11">
      <c r="A22" s="32">
        <v>16</v>
      </c>
      <c r="B22" s="2">
        <v>2106.5070000000001</v>
      </c>
      <c r="C22" s="7" t="s">
        <v>31</v>
      </c>
      <c r="D22" s="4">
        <v>83</v>
      </c>
      <c r="E22" s="17" t="s">
        <v>45</v>
      </c>
      <c r="F22" s="5">
        <v>40</v>
      </c>
      <c r="G22" s="33">
        <f t="shared" si="0"/>
        <v>3320</v>
      </c>
      <c r="H22" s="5">
        <v>80</v>
      </c>
      <c r="I22" s="33">
        <v>6640</v>
      </c>
      <c r="J22" s="5">
        <v>82.41</v>
      </c>
      <c r="K22" s="33">
        <v>6840.03</v>
      </c>
    </row>
    <row r="23" spans="1:11">
      <c r="A23" s="34">
        <v>17</v>
      </c>
      <c r="B23" s="2">
        <v>2106.5070000000001</v>
      </c>
      <c r="C23" s="3" t="s">
        <v>47</v>
      </c>
      <c r="D23" s="4">
        <v>65</v>
      </c>
      <c r="E23" s="17" t="s">
        <v>45</v>
      </c>
      <c r="F23" s="5">
        <v>40</v>
      </c>
      <c r="G23" s="33">
        <f t="shared" si="0"/>
        <v>2600</v>
      </c>
      <c r="H23" s="5">
        <v>50</v>
      </c>
      <c r="I23" s="33">
        <v>3250</v>
      </c>
      <c r="J23" s="5">
        <v>70.150000000000006</v>
      </c>
      <c r="K23" s="33">
        <v>4559.75</v>
      </c>
    </row>
    <row r="24" spans="1:11">
      <c r="A24" s="32">
        <v>18</v>
      </c>
      <c r="B24" s="2">
        <v>2123.61</v>
      </c>
      <c r="C24" s="3" t="s">
        <v>29</v>
      </c>
      <c r="D24" s="4">
        <v>10</v>
      </c>
      <c r="E24" s="17" t="s">
        <v>22</v>
      </c>
      <c r="F24" s="5">
        <v>5</v>
      </c>
      <c r="G24" s="33">
        <f t="shared" si="0"/>
        <v>50</v>
      </c>
      <c r="H24" s="5">
        <v>275</v>
      </c>
      <c r="I24" s="33">
        <v>2750</v>
      </c>
      <c r="J24" s="5">
        <v>125</v>
      </c>
      <c r="K24" s="33">
        <v>1250</v>
      </c>
    </row>
    <row r="25" spans="1:11">
      <c r="A25" s="34">
        <v>19</v>
      </c>
      <c r="B25" s="8">
        <v>2211.5070000000001</v>
      </c>
      <c r="C25" s="9" t="s">
        <v>32</v>
      </c>
      <c r="D25" s="4">
        <v>332</v>
      </c>
      <c r="E25" s="17" t="s">
        <v>45</v>
      </c>
      <c r="F25" s="5">
        <v>50</v>
      </c>
      <c r="G25" s="33">
        <f t="shared" si="0"/>
        <v>16600</v>
      </c>
      <c r="H25" s="5">
        <v>80</v>
      </c>
      <c r="I25" s="33">
        <v>26560</v>
      </c>
      <c r="J25" s="5">
        <v>69.94</v>
      </c>
      <c r="K25" s="33">
        <v>23220.079999999998</v>
      </c>
    </row>
    <row r="26" spans="1:11">
      <c r="A26" s="32">
        <v>20</v>
      </c>
      <c r="B26" s="8">
        <v>2357.5059999999999</v>
      </c>
      <c r="C26" s="9" t="s">
        <v>16</v>
      </c>
      <c r="D26" s="4">
        <v>115</v>
      </c>
      <c r="E26" s="17" t="s">
        <v>68</v>
      </c>
      <c r="F26" s="5">
        <v>5</v>
      </c>
      <c r="G26" s="33">
        <f t="shared" si="0"/>
        <v>575</v>
      </c>
      <c r="H26" s="5">
        <v>6</v>
      </c>
      <c r="I26" s="33">
        <v>690</v>
      </c>
      <c r="J26" s="5">
        <v>12.5</v>
      </c>
      <c r="K26" s="33">
        <v>1437.5</v>
      </c>
    </row>
    <row r="27" spans="1:11">
      <c r="A27" s="34">
        <v>21</v>
      </c>
      <c r="B27" s="2">
        <v>2360.509</v>
      </c>
      <c r="C27" s="3" t="s">
        <v>48</v>
      </c>
      <c r="D27" s="4">
        <v>427</v>
      </c>
      <c r="E27" s="17" t="s">
        <v>21</v>
      </c>
      <c r="F27" s="5">
        <v>205</v>
      </c>
      <c r="G27" s="33">
        <f t="shared" si="0"/>
        <v>87535</v>
      </c>
      <c r="H27" s="5">
        <v>235</v>
      </c>
      <c r="I27" s="33">
        <v>100345</v>
      </c>
      <c r="J27" s="5">
        <v>375</v>
      </c>
      <c r="K27" s="33">
        <v>160125</v>
      </c>
    </row>
    <row r="28" spans="1:11">
      <c r="A28" s="32">
        <v>22</v>
      </c>
      <c r="B28" s="2">
        <v>2451.509</v>
      </c>
      <c r="C28" s="3" t="s">
        <v>57</v>
      </c>
      <c r="D28" s="4">
        <v>19</v>
      </c>
      <c r="E28" s="17" t="s">
        <v>21</v>
      </c>
      <c r="F28" s="5">
        <v>50</v>
      </c>
      <c r="G28" s="33">
        <f t="shared" si="0"/>
        <v>950</v>
      </c>
      <c r="H28" s="5">
        <v>70</v>
      </c>
      <c r="I28" s="33">
        <v>1330</v>
      </c>
      <c r="J28" s="5">
        <v>56.25</v>
      </c>
      <c r="K28" s="33">
        <v>1068.75</v>
      </c>
    </row>
    <row r="29" spans="1:11">
      <c r="A29" s="34">
        <v>23</v>
      </c>
      <c r="B29" s="2">
        <v>2503.5030000000002</v>
      </c>
      <c r="C29" s="3" t="s">
        <v>33</v>
      </c>
      <c r="D29" s="4">
        <v>162.9</v>
      </c>
      <c r="E29" s="17" t="s">
        <v>42</v>
      </c>
      <c r="F29" s="5">
        <v>135</v>
      </c>
      <c r="G29" s="33">
        <f t="shared" si="0"/>
        <v>21991.5</v>
      </c>
      <c r="H29" s="5">
        <v>130</v>
      </c>
      <c r="I29" s="33">
        <v>21177</v>
      </c>
      <c r="J29" s="5">
        <v>118.75</v>
      </c>
      <c r="K29" s="33">
        <v>19344.375</v>
      </c>
    </row>
    <row r="30" spans="1:11">
      <c r="A30" s="32">
        <v>24</v>
      </c>
      <c r="B30" s="2">
        <v>2503.5030000000002</v>
      </c>
      <c r="C30" s="3" t="s">
        <v>58</v>
      </c>
      <c r="D30" s="4">
        <v>477.90000000000003</v>
      </c>
      <c r="E30" s="17" t="s">
        <v>42</v>
      </c>
      <c r="F30" s="5">
        <v>22</v>
      </c>
      <c r="G30" s="33">
        <f t="shared" si="0"/>
        <v>10513.800000000001</v>
      </c>
      <c r="H30" s="5">
        <v>10</v>
      </c>
      <c r="I30" s="33">
        <v>4779</v>
      </c>
      <c r="J30" s="5">
        <v>16.25</v>
      </c>
      <c r="K30" s="33">
        <v>7765.8750000000009</v>
      </c>
    </row>
    <row r="31" spans="1:11">
      <c r="A31" s="34">
        <v>25</v>
      </c>
      <c r="B31" s="2">
        <v>2504.6019999999999</v>
      </c>
      <c r="C31" s="3" t="s">
        <v>59</v>
      </c>
      <c r="D31" s="4">
        <v>3</v>
      </c>
      <c r="E31" s="17" t="s">
        <v>67</v>
      </c>
      <c r="F31" s="5">
        <v>250</v>
      </c>
      <c r="G31" s="33">
        <f t="shared" si="0"/>
        <v>750</v>
      </c>
      <c r="H31" s="5">
        <v>650</v>
      </c>
      <c r="I31" s="33">
        <v>1950</v>
      </c>
      <c r="J31" s="5">
        <v>456</v>
      </c>
      <c r="K31" s="33">
        <v>1368</v>
      </c>
    </row>
    <row r="32" spans="1:11">
      <c r="A32" s="32">
        <v>26</v>
      </c>
      <c r="B32" s="2">
        <v>2504.6019999999999</v>
      </c>
      <c r="C32" s="7" t="s">
        <v>60</v>
      </c>
      <c r="D32" s="4">
        <v>2</v>
      </c>
      <c r="E32" s="17" t="s">
        <v>67</v>
      </c>
      <c r="F32" s="5">
        <v>2000</v>
      </c>
      <c r="G32" s="33">
        <f t="shared" si="0"/>
        <v>4000</v>
      </c>
      <c r="H32" s="5">
        <v>1800</v>
      </c>
      <c r="I32" s="33">
        <v>3600</v>
      </c>
      <c r="J32" s="5">
        <v>750</v>
      </c>
      <c r="K32" s="33">
        <v>1500</v>
      </c>
    </row>
    <row r="33" spans="1:11">
      <c r="A33" s="34">
        <v>27</v>
      </c>
      <c r="B33" s="2">
        <v>2504.6019999999999</v>
      </c>
      <c r="C33" s="7" t="s">
        <v>19</v>
      </c>
      <c r="D33" s="4">
        <v>18</v>
      </c>
      <c r="E33" s="17" t="s">
        <v>67</v>
      </c>
      <c r="F33" s="5">
        <v>250</v>
      </c>
      <c r="G33" s="33">
        <f t="shared" si="0"/>
        <v>4500</v>
      </c>
      <c r="H33" s="5">
        <v>800</v>
      </c>
      <c r="I33" s="33">
        <v>14400</v>
      </c>
      <c r="J33" s="5">
        <v>0</v>
      </c>
      <c r="K33" s="33">
        <v>0</v>
      </c>
    </row>
    <row r="34" spans="1:11">
      <c r="A34" s="32">
        <v>28</v>
      </c>
      <c r="B34" s="2">
        <v>2506.502</v>
      </c>
      <c r="C34" s="7" t="s">
        <v>61</v>
      </c>
      <c r="D34" s="4">
        <v>18</v>
      </c>
      <c r="E34" s="17" t="s">
        <v>67</v>
      </c>
      <c r="F34" s="5">
        <v>1500</v>
      </c>
      <c r="G34" s="33">
        <f t="shared" si="0"/>
        <v>27000</v>
      </c>
      <c r="H34" s="5">
        <v>1300</v>
      </c>
      <c r="I34" s="33">
        <v>23400</v>
      </c>
      <c r="J34" s="5">
        <v>700</v>
      </c>
      <c r="K34" s="33">
        <v>12600</v>
      </c>
    </row>
    <row r="35" spans="1:11">
      <c r="A35" s="34">
        <v>29</v>
      </c>
      <c r="B35" s="2">
        <v>2506.502</v>
      </c>
      <c r="C35" s="10" t="s">
        <v>62</v>
      </c>
      <c r="D35" s="4">
        <v>15</v>
      </c>
      <c r="E35" s="17" t="s">
        <v>67</v>
      </c>
      <c r="F35" s="5">
        <v>800</v>
      </c>
      <c r="G35" s="33">
        <f t="shared" si="0"/>
        <v>12000</v>
      </c>
      <c r="H35" s="5">
        <v>800</v>
      </c>
      <c r="I35" s="33">
        <v>12000</v>
      </c>
      <c r="J35" s="5">
        <v>0</v>
      </c>
      <c r="K35" s="33">
        <v>0</v>
      </c>
    </row>
    <row r="36" spans="1:11">
      <c r="A36" s="32">
        <v>30</v>
      </c>
      <c r="B36" s="2">
        <v>2506.502</v>
      </c>
      <c r="C36" s="10" t="s">
        <v>27</v>
      </c>
      <c r="D36" s="4">
        <v>6</v>
      </c>
      <c r="E36" s="17" t="s">
        <v>67</v>
      </c>
      <c r="F36" s="5">
        <v>6850</v>
      </c>
      <c r="G36" s="33">
        <f t="shared" si="0"/>
        <v>41100</v>
      </c>
      <c r="H36" s="5">
        <v>10500</v>
      </c>
      <c r="I36" s="33">
        <v>63000</v>
      </c>
      <c r="J36" s="5">
        <v>11700</v>
      </c>
      <c r="K36" s="33">
        <v>70200</v>
      </c>
    </row>
    <row r="37" spans="1:11">
      <c r="A37" s="34">
        <v>31</v>
      </c>
      <c r="B37" s="11">
        <v>2506.502</v>
      </c>
      <c r="C37" s="12" t="s">
        <v>15</v>
      </c>
      <c r="D37" s="4">
        <v>7</v>
      </c>
      <c r="E37" s="18" t="s">
        <v>67</v>
      </c>
      <c r="F37" s="5">
        <v>5850</v>
      </c>
      <c r="G37" s="33">
        <f t="shared" si="0"/>
        <v>40950</v>
      </c>
      <c r="H37" s="5">
        <v>8500</v>
      </c>
      <c r="I37" s="33">
        <v>59500</v>
      </c>
      <c r="J37" s="5">
        <v>6662.5</v>
      </c>
      <c r="K37" s="33">
        <v>46637.5</v>
      </c>
    </row>
    <row r="38" spans="1:11">
      <c r="A38" s="32">
        <v>32</v>
      </c>
      <c r="B38" s="11">
        <v>2506.6019999999999</v>
      </c>
      <c r="C38" s="12" t="s">
        <v>63</v>
      </c>
      <c r="D38" s="4">
        <v>3</v>
      </c>
      <c r="E38" s="18" t="s">
        <v>67</v>
      </c>
      <c r="F38" s="5">
        <v>9000</v>
      </c>
      <c r="G38" s="33">
        <f t="shared" si="0"/>
        <v>27000</v>
      </c>
      <c r="H38" s="5">
        <v>6750</v>
      </c>
      <c r="I38" s="33">
        <v>20250</v>
      </c>
      <c r="J38" s="5">
        <v>7500</v>
      </c>
      <c r="K38" s="33">
        <v>22500</v>
      </c>
    </row>
    <row r="39" spans="1:11">
      <c r="A39" s="34">
        <v>33</v>
      </c>
      <c r="B39" s="2">
        <v>2521.518</v>
      </c>
      <c r="C39" s="3" t="s">
        <v>49</v>
      </c>
      <c r="D39" s="4">
        <v>11226</v>
      </c>
      <c r="E39" s="17" t="s">
        <v>43</v>
      </c>
      <c r="F39" s="5">
        <v>12.5</v>
      </c>
      <c r="G39" s="33">
        <f t="shared" si="0"/>
        <v>140325</v>
      </c>
      <c r="H39" s="5">
        <v>17</v>
      </c>
      <c r="I39" s="33">
        <v>190842</v>
      </c>
      <c r="J39" s="5">
        <v>20.66</v>
      </c>
      <c r="K39" s="33">
        <v>231929.16</v>
      </c>
    </row>
    <row r="40" spans="1:11">
      <c r="A40" s="32">
        <v>34</v>
      </c>
      <c r="B40" s="2">
        <v>2521.518</v>
      </c>
      <c r="C40" s="3" t="s">
        <v>64</v>
      </c>
      <c r="D40" s="4">
        <v>8919</v>
      </c>
      <c r="E40" s="17" t="s">
        <v>43</v>
      </c>
      <c r="F40" s="5">
        <v>5.5</v>
      </c>
      <c r="G40" s="33">
        <f t="shared" si="0"/>
        <v>49054.5</v>
      </c>
      <c r="H40" s="5">
        <v>13.75</v>
      </c>
      <c r="I40" s="33">
        <v>122636.25</v>
      </c>
      <c r="J40" s="5">
        <v>13.76</v>
      </c>
      <c r="K40" s="33">
        <v>122725.44</v>
      </c>
    </row>
    <row r="41" spans="1:11">
      <c r="A41" s="34">
        <v>35</v>
      </c>
      <c r="B41" s="2">
        <v>2521.518</v>
      </c>
      <c r="C41" s="3" t="s">
        <v>65</v>
      </c>
      <c r="D41" s="4">
        <v>220</v>
      </c>
      <c r="E41" s="17" t="s">
        <v>43</v>
      </c>
      <c r="F41" s="5">
        <v>10</v>
      </c>
      <c r="G41" s="33">
        <f t="shared" si="0"/>
        <v>2200</v>
      </c>
      <c r="H41" s="5">
        <v>17</v>
      </c>
      <c r="I41" s="33">
        <v>3740</v>
      </c>
      <c r="J41" s="5">
        <v>20.66</v>
      </c>
      <c r="K41" s="33">
        <v>4545.2</v>
      </c>
    </row>
    <row r="42" spans="1:11">
      <c r="A42" s="32">
        <v>36</v>
      </c>
      <c r="B42" s="2">
        <v>2521.6019999999999</v>
      </c>
      <c r="C42" s="3" t="s">
        <v>34</v>
      </c>
      <c r="D42" s="4">
        <v>856</v>
      </c>
      <c r="E42" s="17" t="s">
        <v>67</v>
      </c>
      <c r="F42" s="5">
        <v>15</v>
      </c>
      <c r="G42" s="33">
        <f t="shared" si="0"/>
        <v>12840</v>
      </c>
      <c r="H42" s="5">
        <v>16</v>
      </c>
      <c r="I42" s="33">
        <v>13696</v>
      </c>
      <c r="J42" s="5">
        <v>14.99</v>
      </c>
      <c r="K42" s="33">
        <v>12831.44</v>
      </c>
    </row>
    <row r="43" spans="1:11">
      <c r="A43" s="34">
        <v>37</v>
      </c>
      <c r="B43" s="2">
        <v>2531.5030000000002</v>
      </c>
      <c r="C43" s="3" t="s">
        <v>51</v>
      </c>
      <c r="D43" s="4">
        <v>521</v>
      </c>
      <c r="E43" s="17" t="s">
        <v>42</v>
      </c>
      <c r="F43" s="5">
        <v>35</v>
      </c>
      <c r="G43" s="33">
        <f t="shared" si="0"/>
        <v>18235</v>
      </c>
      <c r="H43" s="5">
        <v>49</v>
      </c>
      <c r="I43" s="33">
        <v>25529</v>
      </c>
      <c r="J43" s="5">
        <v>45.51</v>
      </c>
      <c r="K43" s="33">
        <v>23710.71</v>
      </c>
    </row>
    <row r="44" spans="1:11">
      <c r="A44" s="32">
        <v>38</v>
      </c>
      <c r="B44" s="2">
        <v>2531.5030000000002</v>
      </c>
      <c r="C44" s="3" t="s">
        <v>25</v>
      </c>
      <c r="D44" s="4">
        <v>2305</v>
      </c>
      <c r="E44" s="17" t="s">
        <v>42</v>
      </c>
      <c r="F44" s="5">
        <v>45</v>
      </c>
      <c r="G44" s="33">
        <f t="shared" si="0"/>
        <v>103725</v>
      </c>
      <c r="H44" s="5">
        <v>60</v>
      </c>
      <c r="I44" s="33">
        <v>138300</v>
      </c>
      <c r="J44" s="5">
        <v>64.3</v>
      </c>
      <c r="K44" s="33">
        <v>148211.5</v>
      </c>
    </row>
    <row r="45" spans="1:11">
      <c r="A45" s="34">
        <v>39</v>
      </c>
      <c r="B45" s="2">
        <v>2531.5039999999999</v>
      </c>
      <c r="C45" s="3" t="s">
        <v>35</v>
      </c>
      <c r="D45" s="4">
        <v>139</v>
      </c>
      <c r="E45" s="17" t="s">
        <v>44</v>
      </c>
      <c r="F45" s="5">
        <v>99</v>
      </c>
      <c r="G45" s="33">
        <f t="shared" si="0"/>
        <v>13761</v>
      </c>
      <c r="H45" s="5">
        <v>129</v>
      </c>
      <c r="I45" s="33">
        <v>17931</v>
      </c>
      <c r="J45" s="5">
        <v>110.22</v>
      </c>
      <c r="K45" s="33">
        <v>15320.58</v>
      </c>
    </row>
    <row r="46" spans="1:11">
      <c r="A46" s="32">
        <v>40</v>
      </c>
      <c r="B46" s="2">
        <v>2531.6179999999999</v>
      </c>
      <c r="C46" s="3" t="s">
        <v>36</v>
      </c>
      <c r="D46" s="4">
        <v>1402</v>
      </c>
      <c r="E46" s="17" t="s">
        <v>43</v>
      </c>
      <c r="F46" s="5">
        <v>55</v>
      </c>
      <c r="G46" s="33">
        <f t="shared" si="0"/>
        <v>77110</v>
      </c>
      <c r="H46" s="5">
        <v>71</v>
      </c>
      <c r="I46" s="33">
        <v>99542</v>
      </c>
      <c r="J46" s="5">
        <v>47.25</v>
      </c>
      <c r="K46" s="33">
        <v>66244.5</v>
      </c>
    </row>
    <row r="47" spans="1:11">
      <c r="A47" s="34">
        <v>41</v>
      </c>
      <c r="B47" s="2">
        <v>2563.6010000000001</v>
      </c>
      <c r="C47" s="3" t="s">
        <v>14</v>
      </c>
      <c r="D47" s="4">
        <v>1</v>
      </c>
      <c r="E47" s="17" t="s">
        <v>20</v>
      </c>
      <c r="F47" s="5">
        <v>20000</v>
      </c>
      <c r="G47" s="33">
        <f t="shared" si="0"/>
        <v>20000</v>
      </c>
      <c r="H47" s="5">
        <v>25000</v>
      </c>
      <c r="I47" s="33">
        <v>25000</v>
      </c>
      <c r="J47" s="5">
        <v>23750</v>
      </c>
      <c r="K47" s="33">
        <v>23750</v>
      </c>
    </row>
    <row r="48" spans="1:11">
      <c r="A48" s="32">
        <v>42</v>
      </c>
      <c r="B48" s="2">
        <v>2563.6010000000001</v>
      </c>
      <c r="C48" s="3" t="s">
        <v>37</v>
      </c>
      <c r="D48" s="4">
        <v>1</v>
      </c>
      <c r="E48" s="17" t="s">
        <v>20</v>
      </c>
      <c r="F48" s="5">
        <v>1500</v>
      </c>
      <c r="G48" s="33">
        <f t="shared" si="0"/>
        <v>1500</v>
      </c>
      <c r="H48" s="5">
        <v>2000</v>
      </c>
      <c r="I48" s="33">
        <v>2000</v>
      </c>
      <c r="J48" s="5">
        <v>1250</v>
      </c>
      <c r="K48" s="33">
        <v>1250</v>
      </c>
    </row>
    <row r="49" spans="1:11">
      <c r="A49" s="34">
        <v>43</v>
      </c>
      <c r="B49" s="2">
        <v>2564.502</v>
      </c>
      <c r="C49" s="3" t="s">
        <v>76</v>
      </c>
      <c r="D49" s="4">
        <v>14</v>
      </c>
      <c r="E49" s="17" t="s">
        <v>67</v>
      </c>
      <c r="F49" s="5">
        <v>200</v>
      </c>
      <c r="G49" s="33">
        <f t="shared" si="0"/>
        <v>2800</v>
      </c>
      <c r="H49" s="5">
        <v>220</v>
      </c>
      <c r="I49" s="33">
        <v>3080</v>
      </c>
      <c r="J49" s="5">
        <v>250</v>
      </c>
      <c r="K49" s="33">
        <v>3500</v>
      </c>
    </row>
    <row r="50" spans="1:11">
      <c r="A50" s="32">
        <v>44</v>
      </c>
      <c r="B50" s="2">
        <v>2564.502</v>
      </c>
      <c r="C50" s="3" t="s">
        <v>77</v>
      </c>
      <c r="D50" s="4">
        <v>25</v>
      </c>
      <c r="E50" s="17" t="s">
        <v>67</v>
      </c>
      <c r="F50" s="5">
        <v>165</v>
      </c>
      <c r="G50" s="33">
        <f t="shared" si="0"/>
        <v>4125</v>
      </c>
      <c r="H50" s="5">
        <v>180</v>
      </c>
      <c r="I50" s="33">
        <v>4500</v>
      </c>
      <c r="J50" s="5">
        <v>206.25</v>
      </c>
      <c r="K50" s="33">
        <v>5156.25</v>
      </c>
    </row>
    <row r="51" spans="1:11">
      <c r="A51" s="34">
        <v>45</v>
      </c>
      <c r="B51" s="2">
        <v>2564.502</v>
      </c>
      <c r="C51" s="3" t="s">
        <v>78</v>
      </c>
      <c r="D51" s="4">
        <v>18</v>
      </c>
      <c r="E51" s="17" t="s">
        <v>67</v>
      </c>
      <c r="F51" s="5">
        <v>200</v>
      </c>
      <c r="G51" s="33">
        <f t="shared" si="0"/>
        <v>3600</v>
      </c>
      <c r="H51" s="5">
        <v>220</v>
      </c>
      <c r="I51" s="33">
        <v>3960</v>
      </c>
      <c r="J51" s="5">
        <v>250</v>
      </c>
      <c r="K51" s="33">
        <v>4500</v>
      </c>
    </row>
    <row r="52" spans="1:11">
      <c r="A52" s="32">
        <v>46</v>
      </c>
      <c r="B52" s="2">
        <v>2564.502</v>
      </c>
      <c r="C52" s="3" t="s">
        <v>38</v>
      </c>
      <c r="D52" s="4">
        <v>10</v>
      </c>
      <c r="E52" s="17" t="s">
        <v>67</v>
      </c>
      <c r="F52" s="5">
        <v>175</v>
      </c>
      <c r="G52" s="33">
        <f t="shared" si="0"/>
        <v>1750</v>
      </c>
      <c r="H52" s="5">
        <v>190</v>
      </c>
      <c r="I52" s="33">
        <v>1900</v>
      </c>
      <c r="J52" s="5">
        <v>218.75</v>
      </c>
      <c r="K52" s="33">
        <v>2187.5</v>
      </c>
    </row>
    <row r="53" spans="1:11">
      <c r="A53" s="34">
        <v>47</v>
      </c>
      <c r="B53" s="2">
        <v>2564.502</v>
      </c>
      <c r="C53" s="3" t="s">
        <v>52</v>
      </c>
      <c r="D53" s="4">
        <v>4</v>
      </c>
      <c r="E53" s="17" t="s">
        <v>67</v>
      </c>
      <c r="F53" s="5">
        <v>200</v>
      </c>
      <c r="G53" s="33">
        <f t="shared" si="0"/>
        <v>800</v>
      </c>
      <c r="H53" s="5">
        <v>220</v>
      </c>
      <c r="I53" s="33">
        <v>880</v>
      </c>
      <c r="J53" s="5">
        <v>250</v>
      </c>
      <c r="K53" s="33">
        <v>1000</v>
      </c>
    </row>
    <row r="54" spans="1:11">
      <c r="A54" s="32">
        <v>48</v>
      </c>
      <c r="B54" s="2">
        <v>2564.518</v>
      </c>
      <c r="C54" s="3" t="s">
        <v>53</v>
      </c>
      <c r="D54" s="4">
        <v>116</v>
      </c>
      <c r="E54" s="17" t="s">
        <v>69</v>
      </c>
      <c r="F54" s="5">
        <v>80</v>
      </c>
      <c r="G54" s="33">
        <f t="shared" si="0"/>
        <v>9280</v>
      </c>
      <c r="H54" s="5">
        <v>85</v>
      </c>
      <c r="I54" s="33">
        <v>9860</v>
      </c>
      <c r="J54" s="5">
        <v>97.5</v>
      </c>
      <c r="K54" s="33">
        <v>11310</v>
      </c>
    </row>
    <row r="55" spans="1:11">
      <c r="A55" s="34">
        <v>49</v>
      </c>
      <c r="B55" s="2">
        <v>2564.6019999999999</v>
      </c>
      <c r="C55" s="3" t="s">
        <v>50</v>
      </c>
      <c r="D55" s="4">
        <v>11</v>
      </c>
      <c r="E55" s="17" t="s">
        <v>67</v>
      </c>
      <c r="F55" s="5">
        <v>200</v>
      </c>
      <c r="G55" s="33">
        <f t="shared" si="0"/>
        <v>2200</v>
      </c>
      <c r="H55" s="5">
        <v>300</v>
      </c>
      <c r="I55" s="33">
        <v>3300</v>
      </c>
      <c r="J55" s="5">
        <v>125</v>
      </c>
      <c r="K55" s="33">
        <v>1375</v>
      </c>
    </row>
    <row r="56" spans="1:11">
      <c r="A56" s="32">
        <v>50</v>
      </c>
      <c r="B56" s="2">
        <v>2571.6019999999999</v>
      </c>
      <c r="C56" s="3" t="s">
        <v>66</v>
      </c>
      <c r="D56" s="4">
        <v>74</v>
      </c>
      <c r="E56" s="17" t="s">
        <v>67</v>
      </c>
      <c r="F56" s="5">
        <v>150</v>
      </c>
      <c r="G56" s="33">
        <f t="shared" si="0"/>
        <v>11100</v>
      </c>
      <c r="H56" s="5">
        <v>200</v>
      </c>
      <c r="I56" s="33">
        <v>14800</v>
      </c>
      <c r="J56" s="5">
        <v>125</v>
      </c>
      <c r="K56" s="33">
        <v>9250</v>
      </c>
    </row>
    <row r="57" spans="1:11">
      <c r="A57" s="34">
        <v>51</v>
      </c>
      <c r="B57" s="2">
        <v>2573.502</v>
      </c>
      <c r="C57" s="3" t="s">
        <v>13</v>
      </c>
      <c r="D57" s="4">
        <v>53</v>
      </c>
      <c r="E57" s="17" t="s">
        <v>67</v>
      </c>
      <c r="F57" s="5">
        <v>25</v>
      </c>
      <c r="G57" s="33">
        <f t="shared" si="0"/>
        <v>1325</v>
      </c>
      <c r="H57" s="5">
        <v>225</v>
      </c>
      <c r="I57" s="33">
        <v>11925</v>
      </c>
      <c r="J57" s="5">
        <v>125</v>
      </c>
      <c r="K57" s="33">
        <v>6625</v>
      </c>
    </row>
    <row r="58" spans="1:11">
      <c r="A58" s="32">
        <v>52</v>
      </c>
      <c r="B58" s="2">
        <v>2573.5030000000002</v>
      </c>
      <c r="C58" s="3" t="s">
        <v>39</v>
      </c>
      <c r="D58" s="4">
        <v>100</v>
      </c>
      <c r="E58" s="17" t="s">
        <v>42</v>
      </c>
      <c r="F58" s="5">
        <v>10</v>
      </c>
      <c r="G58" s="33">
        <f t="shared" si="0"/>
        <v>1000</v>
      </c>
      <c r="H58" s="5">
        <v>10</v>
      </c>
      <c r="I58" s="33">
        <v>1000</v>
      </c>
      <c r="J58" s="5">
        <v>1.25</v>
      </c>
      <c r="K58" s="33">
        <v>125</v>
      </c>
    </row>
    <row r="59" spans="1:11">
      <c r="A59" s="34">
        <v>53</v>
      </c>
      <c r="B59" s="2">
        <v>2574.5070000000001</v>
      </c>
      <c r="C59" s="3" t="s">
        <v>40</v>
      </c>
      <c r="D59" s="4">
        <v>128.05555555555554</v>
      </c>
      <c r="E59" s="17" t="s">
        <v>45</v>
      </c>
      <c r="F59" s="5">
        <v>45</v>
      </c>
      <c r="G59" s="33">
        <f t="shared" si="0"/>
        <v>5762.4999999999991</v>
      </c>
      <c r="H59" s="5">
        <v>70</v>
      </c>
      <c r="I59" s="33">
        <v>8963.8888888888887</v>
      </c>
      <c r="J59" s="5">
        <v>47.6</v>
      </c>
      <c r="K59" s="33">
        <v>6095.4444444444443</v>
      </c>
    </row>
    <row r="60" spans="1:11">
      <c r="A60" s="32">
        <v>54</v>
      </c>
      <c r="B60" s="2">
        <v>2575.5079999999998</v>
      </c>
      <c r="C60" s="3" t="s">
        <v>41</v>
      </c>
      <c r="D60" s="4">
        <v>942</v>
      </c>
      <c r="E60" s="17" t="s">
        <v>46</v>
      </c>
      <c r="F60" s="5">
        <v>22</v>
      </c>
      <c r="G60" s="33">
        <f t="shared" si="0"/>
        <v>20724</v>
      </c>
      <c r="H60" s="5">
        <v>25</v>
      </c>
      <c r="I60" s="33">
        <v>23550</v>
      </c>
      <c r="J60" s="5">
        <v>3.75</v>
      </c>
      <c r="K60" s="33">
        <v>3532.5</v>
      </c>
    </row>
    <row r="61" spans="1:11">
      <c r="A61" s="34">
        <v>55</v>
      </c>
      <c r="B61" s="2">
        <v>2582.5030000000002</v>
      </c>
      <c r="C61" s="3" t="s">
        <v>79</v>
      </c>
      <c r="D61" s="4">
        <v>100</v>
      </c>
      <c r="E61" s="17" t="s">
        <v>42</v>
      </c>
      <c r="F61" s="5">
        <v>2</v>
      </c>
      <c r="G61" s="33">
        <f t="shared" si="0"/>
        <v>200</v>
      </c>
      <c r="H61" s="5">
        <v>1.55</v>
      </c>
      <c r="I61" s="33">
        <v>155</v>
      </c>
      <c r="J61" s="5">
        <v>1.75</v>
      </c>
      <c r="K61" s="33">
        <v>175</v>
      </c>
    </row>
    <row r="62" spans="1:11">
      <c r="A62" s="32">
        <v>56</v>
      </c>
      <c r="B62" s="2">
        <v>2582.5030000000002</v>
      </c>
      <c r="C62" s="3" t="s">
        <v>80</v>
      </c>
      <c r="D62" s="4">
        <v>5344</v>
      </c>
      <c r="E62" s="17" t="s">
        <v>42</v>
      </c>
      <c r="F62" s="5">
        <v>3</v>
      </c>
      <c r="G62" s="33">
        <f t="shared" ref="G62:G64" si="1">D62*F62</f>
        <v>16032</v>
      </c>
      <c r="H62" s="5">
        <v>3.1</v>
      </c>
      <c r="I62" s="33">
        <v>16566.400000000001</v>
      </c>
      <c r="J62" s="5">
        <v>3.5</v>
      </c>
      <c r="K62" s="33">
        <v>18704</v>
      </c>
    </row>
    <row r="63" spans="1:11">
      <c r="A63" s="34">
        <v>57</v>
      </c>
      <c r="B63" s="2">
        <v>2582.518</v>
      </c>
      <c r="C63" s="3" t="s">
        <v>81</v>
      </c>
      <c r="D63" s="4">
        <v>98</v>
      </c>
      <c r="E63" s="17" t="s">
        <v>43</v>
      </c>
      <c r="F63" s="5">
        <v>30</v>
      </c>
      <c r="G63" s="33">
        <f t="shared" si="1"/>
        <v>2940</v>
      </c>
      <c r="H63" s="5">
        <v>31</v>
      </c>
      <c r="I63" s="33">
        <v>3038</v>
      </c>
      <c r="J63" s="5">
        <v>34.380000000000003</v>
      </c>
      <c r="K63" s="33">
        <v>3369.2400000000002</v>
      </c>
    </row>
    <row r="64" spans="1:11">
      <c r="A64" s="32">
        <v>58</v>
      </c>
      <c r="B64" s="2">
        <v>2582.6179999999999</v>
      </c>
      <c r="C64" s="3" t="s">
        <v>82</v>
      </c>
      <c r="D64" s="4">
        <v>1104</v>
      </c>
      <c r="E64" s="17" t="s">
        <v>43</v>
      </c>
      <c r="F64" s="5">
        <v>15</v>
      </c>
      <c r="G64" s="33">
        <f t="shared" si="1"/>
        <v>16560</v>
      </c>
      <c r="H64" s="5">
        <v>15</v>
      </c>
      <c r="I64" s="33">
        <v>16560</v>
      </c>
      <c r="J64" s="5">
        <v>17.13</v>
      </c>
      <c r="K64" s="33">
        <v>18911.52</v>
      </c>
    </row>
    <row r="65" spans="1:11" s="13" customFormat="1" ht="61.5" customHeight="1">
      <c r="A65" s="35">
        <v>59</v>
      </c>
      <c r="B65" s="36" t="s">
        <v>28</v>
      </c>
      <c r="C65" s="36"/>
      <c r="D65" s="36"/>
      <c r="E65" s="37" t="s">
        <v>26</v>
      </c>
      <c r="F65" s="38">
        <f>SUM(G7:G64)</f>
        <v>1004480.3</v>
      </c>
      <c r="G65" s="39"/>
      <c r="H65" s="38">
        <f t="shared" ref="H65:K65" si="2">SUM(I7:I64)</f>
        <v>1396235.3388888889</v>
      </c>
      <c r="I65" s="39"/>
      <c r="J65" s="38">
        <f t="shared" ref="J65:K65" si="3">SUM(K7:K64)</f>
        <v>1396006.4244444445</v>
      </c>
      <c r="K65" s="39"/>
    </row>
    <row r="66" spans="1:11">
      <c r="A66" s="13"/>
      <c r="B66" s="13"/>
      <c r="C66" s="13"/>
      <c r="D66" s="14"/>
      <c r="E66" s="19"/>
      <c r="F66" s="21"/>
      <c r="G66" s="21"/>
    </row>
  </sheetData>
  <mergeCells count="9">
    <mergeCell ref="H4:I4"/>
    <mergeCell ref="J4:K4"/>
    <mergeCell ref="A1:K1"/>
    <mergeCell ref="A2:K3"/>
    <mergeCell ref="F65:G65"/>
    <mergeCell ref="H65:I65"/>
    <mergeCell ref="J65:K65"/>
    <mergeCell ref="B65:D65"/>
    <mergeCell ref="F4:G4"/>
  </mergeCells>
  <pageMargins left="0.25" right="0.25" top="0.75" bottom="0.75" header="0.3" footer="0.3"/>
  <pageSetup scale="60" orientation="portrait" r:id="rId1"/>
  <rowBreaks count="1" manualBreakCount="1">
    <brk id="2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9" ma:contentTypeDescription="Create a new document." ma:contentTypeScope="" ma:versionID="32617de1605aaccb4c0a38f99ce41c8a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4c331b76eeed2c2ad8d0dd1001c90320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1c673c-5ca3-4a05-9f09-f15bea49d2c4" xsi:nil="true"/>
    <_ip_UnifiedCompliancePolicyProperties xmlns="http://schemas.microsoft.com/sharepoint/v3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227644-F61B-43D6-B025-9543BE35C1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83DA96-651A-4E1F-8DD4-318DA1FA1E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DF8E11-6841-4AD6-9C27-B674FEA7F86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a1c673c-5ca3-4a05-9f09-f15bea49d2c4"/>
    <ds:schemaRef ds:uri="926a17e6-f857-4f36-a0cf-6aeb21230c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Brokaw</dc:creator>
  <cp:lastModifiedBy>Queenie Tran</cp:lastModifiedBy>
  <cp:lastPrinted>2025-07-16T11:57:21Z</cp:lastPrinted>
  <dcterms:created xsi:type="dcterms:W3CDTF">2014-02-11T15:49:22Z</dcterms:created>
  <dcterms:modified xsi:type="dcterms:W3CDTF">2025-07-16T21:57:00Z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