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605-RFB-PW-2025 RESIDENTIAL MILL &amp; OVERLAY IMPROVEMENT-CHENG XIONG/"/>
    </mc:Choice>
  </mc:AlternateContent>
  <xr:revisionPtr revIDLastSave="41" documentId="8_{8D71678D-5393-4FCA-B73F-387468B148B0}" xr6:coauthVersionLast="47" xr6:coauthVersionMax="47" xr10:uidLastSave="{A140248C-8C79-4BC4-9B56-588490521281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4" i="1" l="1"/>
  <c r="J64" i="1"/>
  <c r="L64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5" i="1" l="1"/>
  <c r="G8" i="1" l="1"/>
  <c r="G14" i="1"/>
  <c r="G9" i="1" l="1"/>
  <c r="G10" i="1"/>
  <c r="G11" i="1"/>
  <c r="G12" i="1"/>
  <c r="G13" i="1"/>
  <c r="G16" i="1"/>
  <c r="G7" i="1" l="1"/>
  <c r="F64" i="1" s="1"/>
</calcChain>
</file>

<file path=xl/sharedStrings.xml><?xml version="1.0" encoding="utf-8"?>
<sst xmlns="http://schemas.openxmlformats.org/spreadsheetml/2006/main" count="140" uniqueCount="86">
  <si>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</si>
  <si>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</si>
  <si>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</si>
  <si>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</si>
  <si>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</si>
  <si>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</si>
  <si>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</si>
  <si>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</si>
  <si>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</si>
  <si>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</si>
  <si>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CURB OR CURB &amp; GUTTER</t>
  </si>
  <si>
    <t>REMOVE CONCRETE WALK</t>
  </si>
  <si>
    <t xml:space="preserve"> </t>
  </si>
  <si>
    <t>6" CONCRETE WALK</t>
  </si>
  <si>
    <t>STORM DRAIN INLET PROTECTION</t>
  </si>
  <si>
    <t>TRAFFIC CONTROL</t>
  </si>
  <si>
    <t>BITUMINOUS MATERIAL FOR TACK COAT</t>
  </si>
  <si>
    <t>4" CONCRETE WALK</t>
  </si>
  <si>
    <t>GRUBBING</t>
  </si>
  <si>
    <t>ADJUST VALVE BOX</t>
  </si>
  <si>
    <t>LUMP SUM</t>
  </si>
  <si>
    <t>EACH</t>
  </si>
  <si>
    <t>LIN. FT.</t>
  </si>
  <si>
    <t>SQ. FT.</t>
  </si>
  <si>
    <t>SQ. YD.</t>
  </si>
  <si>
    <t>CU. YD.</t>
  </si>
  <si>
    <t>TON</t>
  </si>
  <si>
    <t>HOUR</t>
  </si>
  <si>
    <t>GALLON</t>
  </si>
  <si>
    <t>MOBILIZATION</t>
  </si>
  <si>
    <t>ADJUST FRAME AND RING CASTING</t>
  </si>
  <si>
    <t>DRILL AND GROUT REINFORCEMENT BAR (EPOXY COATED)</t>
  </si>
  <si>
    <t>CASTING ASSEMBLY</t>
  </si>
  <si>
    <t>CONCRETE CURB AND GUTTER DESIGN B624</t>
  </si>
  <si>
    <t>SUM TOTAL</t>
  </si>
  <si>
    <t>TREE ROOT REMOVAL</t>
  </si>
  <si>
    <t>WOOD CHIP DISPOSAL</t>
  </si>
  <si>
    <t>TOTAL BASED BID PRICE
(THIS TOTAL SHALL BE THE TOTAL ENTERED ON LINE #1 ON STPAULBIDS.COM)</t>
  </si>
  <si>
    <t>SAWING BITUMINOUS PAVEMENT (FULL DEPTH)</t>
  </si>
  <si>
    <t>REMOVE BITUMINOUS PAVEMENT</t>
  </si>
  <si>
    <t>STREET SWEEPER (WITH PICKUP BROOM)</t>
  </si>
  <si>
    <t>TYPE SP 9.5 WEARING COURSE MIXTURE (3,F)</t>
  </si>
  <si>
    <t>ALTERNATVE PEDESTRIAN ROUTE</t>
  </si>
  <si>
    <t>INSTALL SIGN PANEL TYPE C</t>
  </si>
  <si>
    <t>REMOVE SIGN TYPE C</t>
  </si>
  <si>
    <t>SALVAGE SIGN TYPE C</t>
  </si>
  <si>
    <t>REMOVE MANHOLE OR CATCH BASIN</t>
  </si>
  <si>
    <t>REMOVE CONCRETE DRIVEWAY PAVEMENT</t>
  </si>
  <si>
    <t xml:space="preserve">GRANULAR BACKFILL </t>
  </si>
  <si>
    <t>15" R.C. PIPE SEWER, DESIGN 3006, CLASS V</t>
  </si>
  <si>
    <t>CLEAN AND TELEVISE STORM SEWER</t>
  </si>
  <si>
    <t>CONNECT TO EXISTING STRUCTURE</t>
  </si>
  <si>
    <t>REPAIR VALVE BOX</t>
  </si>
  <si>
    <t>CONSTRUCT CATCH BASIN, DESIGN TYPE 7B</t>
  </si>
  <si>
    <t>8" CONCRETE DRIVEWAY PAVEMENT</t>
  </si>
  <si>
    <t>HAND FORM CONCRETE CURB</t>
  </si>
  <si>
    <t>INSTALL SIGN TYPE C</t>
  </si>
  <si>
    <t>SIGN PANELS TYPE C</t>
  </si>
  <si>
    <t>INSTALL SIGN COLLAR</t>
  </si>
  <si>
    <t>COMMON EXCAVATION                                                             (P)</t>
  </si>
  <si>
    <t>CLEARING</t>
  </si>
  <si>
    <t>REMOVE SIGN PANEL TYPE C</t>
  </si>
  <si>
    <t>SALVAGE SIGN TYPE SPECIAL</t>
  </si>
  <si>
    <t>SALVAGE SIGN PANEL TYPE SPECIAL</t>
  </si>
  <si>
    <t>BITUMINOUS PATCHING MIXTURE</t>
  </si>
  <si>
    <t>MILL BITUMINOUS SURFACE (1.5")</t>
  </si>
  <si>
    <t>CLEAN OUT VALVE BOX</t>
  </si>
  <si>
    <t>CONCRETE CURB AND GUTTER DESIGN B606 MODIFIED</t>
  </si>
  <si>
    <t>CONCRETE CURB DESIGN V, 0" TO 8" HEIGHT</t>
  </si>
  <si>
    <t>TRUNCATED DOMES</t>
  </si>
  <si>
    <t>TUBULAR MARKER</t>
  </si>
  <si>
    <t>INSTALL SIGN PANEL TYPE SPECIAL</t>
  </si>
  <si>
    <t>OBJECT MARKER</t>
  </si>
  <si>
    <t>SIGN PANELS TYPE SPECIAL</t>
  </si>
  <si>
    <t>COMMON TOPSOIL BORROW</t>
  </si>
  <si>
    <t>HYDRAULIC STABILIZED FIBER MATRIX</t>
  </si>
  <si>
    <t>4" DOUBLE SOLID LINE MULTI-COMPONENT GROUND IN (WR)</t>
  </si>
  <si>
    <t>PAVEMENT MESSAGE MULTI-COMPONENT GROUND IN (WR)</t>
  </si>
  <si>
    <t>AGGREGATE BASE (CV) CLASS 5                                          (P)</t>
  </si>
  <si>
    <t>POUND</t>
  </si>
  <si>
    <t>2025 RESIDENTIAL MILL&amp; OVERLAY  PROJECT</t>
  </si>
  <si>
    <r>
      <t xml:space="preserve">BID FORM SUMMARY FOR EVENT # </t>
    </r>
    <r>
      <rPr>
        <b/>
        <sz val="12"/>
        <rFont val="Times New Roman"/>
        <family val="1"/>
      </rPr>
      <t>1605</t>
    </r>
    <r>
      <rPr>
        <sz val="12"/>
        <rFont val="Times New Roman"/>
        <family val="1"/>
      </rPr>
      <t xml:space="preserve">
CITY PROJECT 25-P-8188</t>
    </r>
  </si>
  <si>
    <t>Park Construction</t>
  </si>
  <si>
    <t>Bituminous Roaways</t>
  </si>
  <si>
    <t>FPI Paving</t>
  </si>
  <si>
    <t>Minnesota Paving&amp;Materials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</si>
</sst>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  <numFmt numFmtId="166" formatCode="#,##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7" applyNumberFormat="0" applyAlignment="0" applyProtection="0"/>
    <xf numFmtId="0" fontId="13" fillId="6" borderId="8" applyNumberFormat="0" applyAlignment="0" applyProtection="0"/>
    <xf numFmtId="0" fontId="14" fillId="6" borderId="7" applyNumberFormat="0" applyAlignment="0" applyProtection="0"/>
    <xf numFmtId="0" fontId="15" fillId="0" borderId="9" applyNumberFormat="0" applyFill="0" applyAlignment="0" applyProtection="0"/>
    <xf numFmtId="0" fontId="16" fillId="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1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3">
    <xf numFmtId="0" fontId="0" fillId="0" borderId="0" xfId="0"/>
    <xf numFmtId="0" fontId="25" fillId="0" borderId="0" xfId="0" applyFont="1"/>
    <xf numFmtId="0" fontId="25" fillId="33" borderId="13" xfId="0" applyFont="1" applyFill="1" applyBorder="1" applyAlignment="1">
      <alignment horizontal="center"/>
    </xf>
    <xf numFmtId="0" fontId="25" fillId="33" borderId="14" xfId="0" applyFont="1" applyFill="1" applyBorder="1" applyAlignment="1">
      <alignment horizontal="center"/>
    </xf>
    <xf numFmtId="0" fontId="25" fillId="33" borderId="14" xfId="0" applyFont="1" applyFill="1" applyBorder="1" applyAlignment="1">
      <alignment horizontal="center" wrapText="1"/>
    </xf>
    <xf numFmtId="3" fontId="25" fillId="33" borderId="14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5" xfId="0" applyFont="1" applyBorder="1" applyAlignment="1">
      <alignment horizontal="center"/>
    </xf>
    <xf numFmtId="165" fontId="26" fillId="0" borderId="16" xfId="0" applyNumberFormat="1" applyFont="1" applyBorder="1" applyAlignment="1">
      <alignment horizontal="center"/>
    </xf>
    <xf numFmtId="0" fontId="26" fillId="0" borderId="16" xfId="0" applyFont="1" applyBorder="1"/>
    <xf numFmtId="3" fontId="25" fillId="0" borderId="16" xfId="0" applyNumberFormat="1" applyFont="1" applyBorder="1"/>
    <xf numFmtId="0" fontId="25" fillId="0" borderId="20" xfId="0" applyFont="1" applyBorder="1" applyAlignment="1">
      <alignment horizontal="center"/>
    </xf>
    <xf numFmtId="165" fontId="26" fillId="0" borderId="3" xfId="0" applyNumberFormat="1" applyFont="1" applyBorder="1" applyAlignment="1">
      <alignment horizontal="center"/>
    </xf>
    <xf numFmtId="0" fontId="26" fillId="0" borderId="3" xfId="0" applyFont="1" applyBorder="1"/>
    <xf numFmtId="3" fontId="25" fillId="0" borderId="3" xfId="0" applyNumberFormat="1" applyFont="1" applyBorder="1"/>
    <xf numFmtId="0" fontId="26" fillId="0" borderId="2" xfId="0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3" fontId="25" fillId="0" borderId="1" xfId="0" applyNumberFormat="1" applyFont="1" applyBorder="1"/>
    <xf numFmtId="0" fontId="26" fillId="0" borderId="0" xfId="0" applyFont="1"/>
    <xf numFmtId="0" fontId="25" fillId="0" borderId="2" xfId="0" applyFont="1" applyBorder="1" applyAlignment="1">
      <alignment horizontal="center"/>
    </xf>
    <xf numFmtId="166" fontId="25" fillId="0" borderId="1" xfId="0" applyNumberFormat="1" applyFont="1" applyBorder="1"/>
    <xf numFmtId="166" fontId="25" fillId="0" borderId="3" xfId="0" applyNumberFormat="1" applyFont="1" applyBorder="1"/>
    <xf numFmtId="0" fontId="29" fillId="0" borderId="0" xfId="0" applyFont="1"/>
    <xf numFmtId="3" fontId="29" fillId="0" borderId="0" xfId="0" applyNumberFormat="1" applyFont="1"/>
    <xf numFmtId="0" fontId="25" fillId="0" borderId="0" xfId="0" applyFont="1" applyAlignment="1">
      <alignment wrapText="1"/>
    </xf>
    <xf numFmtId="3" fontId="25" fillId="0" borderId="0" xfId="0" applyNumberFormat="1" applyFont="1"/>
    <xf numFmtId="164" fontId="29" fillId="0" borderId="0" xfId="0" applyNumberFormat="1" applyFont="1"/>
    <xf numFmtId="164" fontId="25" fillId="0" borderId="0" xfId="0" applyNumberFormat="1" applyFont="1"/>
    <xf numFmtId="0" fontId="28" fillId="34" borderId="0" xfId="0" applyFont="1" applyFill="1" applyAlignment="1">
      <alignment horizontal="center" vertical="center"/>
    </xf>
    <xf numFmtId="0" fontId="27" fillId="34" borderId="17" xfId="0" applyFont="1" applyFill="1" applyBorder="1" applyAlignment="1">
      <alignment horizontal="center" wrapText="1"/>
    </xf>
    <xf numFmtId="0" fontId="27" fillId="34" borderId="18" xfId="0" applyFont="1" applyFill="1" applyBorder="1" applyAlignment="1">
      <alignment horizontal="center" wrapText="1"/>
    </xf>
    <xf numFmtId="0" fontId="27" fillId="34" borderId="19" xfId="0" applyFont="1" applyFill="1" applyBorder="1" applyAlignment="1">
      <alignment horizontal="center" wrapText="1"/>
    </xf>
    <xf numFmtId="0" fontId="28" fillId="33" borderId="1" xfId="0" applyFont="1" applyFill="1" applyBorder="1" applyAlignment="1">
      <alignment horizontal="center"/>
    </xf>
    <xf numFmtId="0" fontId="28" fillId="33" borderId="1" xfId="0" applyFont="1" applyFill="1" applyBorder="1" applyAlignment="1">
      <alignment horizontal="center" wrapText="1"/>
    </xf>
    <xf numFmtId="0" fontId="28" fillId="33" borderId="21" xfId="0" applyFont="1" applyFill="1" applyBorder="1" applyAlignment="1">
      <alignment horizontal="center" wrapText="1"/>
    </xf>
    <xf numFmtId="0" fontId="26" fillId="33" borderId="22" xfId="0" applyFont="1" applyFill="1" applyBorder="1" applyAlignment="1">
      <alignment horizontal="center"/>
    </xf>
    <xf numFmtId="0" fontId="26" fillId="33" borderId="0" xfId="0" applyFont="1" applyFill="1" applyBorder="1" applyAlignment="1">
      <alignment horizontal="center"/>
    </xf>
    <xf numFmtId="0" fontId="26" fillId="0" borderId="22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5" fillId="33" borderId="22" xfId="0" applyFont="1" applyFill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164" fontId="25" fillId="33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164" fontId="26" fillId="0" borderId="1" xfId="0" applyNumberFormat="1" applyFont="1" applyBorder="1"/>
    <xf numFmtId="164" fontId="25" fillId="0" borderId="1" xfId="0" applyNumberFormat="1" applyFont="1" applyBorder="1"/>
    <xf numFmtId="0" fontId="27" fillId="34" borderId="17" xfId="0" applyFont="1" applyFill="1" applyBorder="1" applyAlignment="1"/>
    <xf numFmtId="164" fontId="28" fillId="34" borderId="25" xfId="0" applyNumberFormat="1" applyFont="1" applyFill="1" applyBorder="1" applyAlignment="1">
      <alignment horizontal="center"/>
    </xf>
    <xf numFmtId="164" fontId="28" fillId="34" borderId="26" xfId="0" applyNumberFormat="1" applyFont="1" applyFill="1" applyBorder="1" applyAlignment="1">
      <alignment horizontal="center"/>
    </xf>
  </cellXfs>
  <cellStyles count="77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omma 6 2" xfId="75" xr:uid="{91177B86-37CC-41D4-AD3E-6E6A1E746058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Currency 6 2" xfId="76" xr:uid="{EA7251EB-B3CD-4A93-B498-2330E4BE084A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rmal 6 2" xfId="74" xr:uid="{40955B3D-A2F8-4D01-9993-3909A56B5569}"/>
    <cellStyle name="Normal 7" xfId="73" xr:uid="{785ECFF3-F775-409F-9FB3-5F1A14FB0168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selection sqref="A1:M1"/>
    </sheetView>
  </sheetViews>
  <sheetFormatPr defaultColWidth="9.140625" defaultRowHeight="15.75"/>
  <cols>
    <col min="1" max="1" width="5.42578125" style="1" customWidth="1"/>
    <col min="2" max="2" width="10.85546875" style="1" customWidth="1"/>
    <col min="3" max="3" width="34" style="25" customWidth="1"/>
    <col min="4" max="4" width="13" style="26" customWidth="1"/>
    <col min="5" max="5" width="15" style="6" customWidth="1"/>
    <col min="6" max="6" width="13.85546875" style="28" customWidth="1"/>
    <col min="7" max="7" width="20.28515625" style="28" customWidth="1"/>
    <col min="8" max="13" width="15.5703125" style="1" customWidth="1"/>
    <col min="14" max="16384" width="9.140625" style="1"/>
  </cols>
  <sheetData>
    <row r="1" spans="1:13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.75" customHeight="1">
      <c r="A2" s="38" t="s">
        <v>81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4" customHeight="1">
      <c r="A4" s="34"/>
      <c r="B4" s="34"/>
      <c r="C4" s="34"/>
      <c r="D4" s="34"/>
      <c r="E4" s="35"/>
      <c r="F4" s="33" t="s">
        <v>82</v>
      </c>
      <c r="G4" s="33"/>
      <c r="H4" s="33" t="s">
        <v>83</v>
      </c>
      <c r="I4" s="33"/>
      <c r="J4" s="33" t="s">
        <v>84</v>
      </c>
      <c r="K4" s="33"/>
      <c r="L4" s="33" t="s">
        <v>85</v>
      </c>
      <c r="M4" s="33"/>
    </row>
    <row r="5" spans="1:13" ht="16.5" thickBot="1">
      <c r="A5" s="2" t="s">
        <v>0</v>
      </c>
      <c r="B5" s="3" t="s">
        <v>1</v>
      </c>
      <c r="C5" s="4" t="s">
        <v>2</v>
      </c>
      <c r="D5" s="5" t="s">
        <v>3</v>
      </c>
      <c r="E5" s="40" t="s">
        <v>4</v>
      </c>
      <c r="F5" s="44" t="s">
        <v>5</v>
      </c>
      <c r="G5" s="44" t="s">
        <v>6</v>
      </c>
      <c r="H5" s="44" t="s">
        <v>5</v>
      </c>
      <c r="I5" s="44" t="s">
        <v>6</v>
      </c>
      <c r="J5" s="44" t="s">
        <v>5</v>
      </c>
      <c r="K5" s="44" t="s">
        <v>6</v>
      </c>
      <c r="L5" s="44" t="s">
        <v>5</v>
      </c>
      <c r="M5" s="44" t="s">
        <v>6</v>
      </c>
    </row>
    <row r="6" spans="1:13" ht="16.5" hidden="1" thickBot="1">
      <c r="A6" s="2" t="s">
        <v>7</v>
      </c>
      <c r="B6" s="3" t="s">
        <v>8</v>
      </c>
      <c r="C6" s="4"/>
      <c r="D6" s="5" t="s">
        <v>9</v>
      </c>
      <c r="E6" s="40"/>
      <c r="F6" s="44" t="s">
        <v>12</v>
      </c>
      <c r="G6" s="44" t="s">
        <v>12</v>
      </c>
      <c r="H6" s="45"/>
      <c r="I6" s="46"/>
      <c r="J6" s="47"/>
      <c r="K6" s="47"/>
      <c r="L6" s="47"/>
      <c r="M6" s="47"/>
    </row>
    <row r="7" spans="1:13">
      <c r="A7" s="7">
        <v>1</v>
      </c>
      <c r="B7" s="8">
        <v>2021.501</v>
      </c>
      <c r="C7" s="9" t="s">
        <v>29</v>
      </c>
      <c r="D7" s="10">
        <v>1.0000000000000002</v>
      </c>
      <c r="E7" s="41" t="s">
        <v>20</v>
      </c>
      <c r="F7" s="48">
        <v>181900</v>
      </c>
      <c r="G7" s="48">
        <f t="shared" ref="G7:G16" si="0">D7*F7</f>
        <v>181900.00000000003</v>
      </c>
      <c r="H7" s="48">
        <v>400000</v>
      </c>
      <c r="I7" s="48">
        <v>400000.00000000012</v>
      </c>
      <c r="J7" s="48">
        <v>100000</v>
      </c>
      <c r="K7" s="48">
        <v>100000.00000000003</v>
      </c>
      <c r="L7" s="48">
        <v>141000</v>
      </c>
      <c r="M7" s="48">
        <v>141000.00000000003</v>
      </c>
    </row>
    <row r="8" spans="1:13">
      <c r="A8" s="11">
        <v>2</v>
      </c>
      <c r="B8" s="12">
        <v>2101.502</v>
      </c>
      <c r="C8" s="13" t="s">
        <v>60</v>
      </c>
      <c r="D8" s="14">
        <v>4</v>
      </c>
      <c r="E8" s="42" t="s">
        <v>21</v>
      </c>
      <c r="F8" s="48">
        <v>1820</v>
      </c>
      <c r="G8" s="48">
        <f t="shared" ref="G8" si="1">D8*F8</f>
        <v>7280</v>
      </c>
      <c r="H8" s="48">
        <v>1875</v>
      </c>
      <c r="I8" s="48">
        <v>7500</v>
      </c>
      <c r="J8" s="48">
        <v>900</v>
      </c>
      <c r="K8" s="48">
        <v>3600</v>
      </c>
      <c r="L8" s="48">
        <v>306.85000000000002</v>
      </c>
      <c r="M8" s="48">
        <v>1227.4000000000001</v>
      </c>
    </row>
    <row r="9" spans="1:13" s="19" customFormat="1">
      <c r="A9" s="15">
        <v>3</v>
      </c>
      <c r="B9" s="16">
        <v>2101.502</v>
      </c>
      <c r="C9" s="17" t="s">
        <v>18</v>
      </c>
      <c r="D9" s="18">
        <v>4</v>
      </c>
      <c r="E9" s="43" t="s">
        <v>21</v>
      </c>
      <c r="F9" s="48">
        <v>260</v>
      </c>
      <c r="G9" s="48">
        <f t="shared" si="0"/>
        <v>1040</v>
      </c>
      <c r="H9" s="48">
        <v>1125</v>
      </c>
      <c r="I9" s="48">
        <v>4500</v>
      </c>
      <c r="J9" s="48">
        <v>550</v>
      </c>
      <c r="K9" s="48">
        <v>2200</v>
      </c>
      <c r="L9" s="48">
        <v>204.56</v>
      </c>
      <c r="M9" s="48">
        <v>818.24</v>
      </c>
    </row>
    <row r="10" spans="1:13">
      <c r="A10" s="20">
        <v>4</v>
      </c>
      <c r="B10" s="16">
        <v>2101.502</v>
      </c>
      <c r="C10" s="17" t="s">
        <v>35</v>
      </c>
      <c r="D10" s="18">
        <v>162</v>
      </c>
      <c r="E10" s="43" t="s">
        <v>21</v>
      </c>
      <c r="F10" s="48">
        <v>11.4</v>
      </c>
      <c r="G10" s="49">
        <f t="shared" si="0"/>
        <v>1846.8</v>
      </c>
      <c r="H10" s="48">
        <v>200</v>
      </c>
      <c r="I10" s="49">
        <v>32400</v>
      </c>
      <c r="J10" s="48">
        <v>100</v>
      </c>
      <c r="K10" s="49">
        <v>16200</v>
      </c>
      <c r="L10" s="48">
        <v>25.57</v>
      </c>
      <c r="M10" s="49">
        <v>4142.34</v>
      </c>
    </row>
    <row r="11" spans="1:13">
      <c r="A11" s="20">
        <v>5</v>
      </c>
      <c r="B11" s="16">
        <v>2101.502</v>
      </c>
      <c r="C11" s="17" t="s">
        <v>36</v>
      </c>
      <c r="D11" s="18">
        <v>4</v>
      </c>
      <c r="E11" s="43" t="s">
        <v>21</v>
      </c>
      <c r="F11" s="48">
        <v>520</v>
      </c>
      <c r="G11" s="49">
        <f t="shared" si="0"/>
        <v>2080</v>
      </c>
      <c r="H11" s="48">
        <v>750</v>
      </c>
      <c r="I11" s="49">
        <v>3000</v>
      </c>
      <c r="J11" s="48">
        <v>800</v>
      </c>
      <c r="K11" s="49">
        <v>3200</v>
      </c>
      <c r="L11" s="48">
        <v>511.41</v>
      </c>
      <c r="M11" s="49">
        <v>2045.64</v>
      </c>
    </row>
    <row r="12" spans="1:13">
      <c r="A12" s="20">
        <v>6</v>
      </c>
      <c r="B12" s="16">
        <v>2104.502</v>
      </c>
      <c r="C12" s="17" t="s">
        <v>44</v>
      </c>
      <c r="D12" s="18">
        <v>8</v>
      </c>
      <c r="E12" s="43" t="s">
        <v>21</v>
      </c>
      <c r="F12" s="48">
        <v>26</v>
      </c>
      <c r="G12" s="49">
        <f t="shared" si="0"/>
        <v>208</v>
      </c>
      <c r="H12" s="48">
        <v>60</v>
      </c>
      <c r="I12" s="49">
        <v>480</v>
      </c>
      <c r="J12" s="48">
        <v>35</v>
      </c>
      <c r="K12" s="49">
        <v>280</v>
      </c>
      <c r="L12" s="48">
        <v>40.11</v>
      </c>
      <c r="M12" s="49">
        <v>320.88</v>
      </c>
    </row>
    <row r="13" spans="1:13">
      <c r="A13" s="20">
        <v>7</v>
      </c>
      <c r="B13" s="16">
        <v>2104.502</v>
      </c>
      <c r="C13" s="17" t="s">
        <v>61</v>
      </c>
      <c r="D13" s="18">
        <v>13</v>
      </c>
      <c r="E13" s="43" t="s">
        <v>21</v>
      </c>
      <c r="F13" s="48">
        <v>26</v>
      </c>
      <c r="G13" s="49">
        <f t="shared" si="0"/>
        <v>338</v>
      </c>
      <c r="H13" s="48">
        <v>60</v>
      </c>
      <c r="I13" s="49">
        <v>780</v>
      </c>
      <c r="J13" s="48">
        <v>35</v>
      </c>
      <c r="K13" s="49">
        <v>455</v>
      </c>
      <c r="L13" s="48">
        <v>40.11</v>
      </c>
      <c r="M13" s="49">
        <v>521.42999999999995</v>
      </c>
    </row>
    <row r="14" spans="1:13">
      <c r="A14" s="20">
        <v>8</v>
      </c>
      <c r="B14" s="16">
        <v>2104.502</v>
      </c>
      <c r="C14" s="17" t="s">
        <v>45</v>
      </c>
      <c r="D14" s="18">
        <v>67</v>
      </c>
      <c r="E14" s="43" t="s">
        <v>21</v>
      </c>
      <c r="F14" s="48">
        <v>26</v>
      </c>
      <c r="G14" s="49">
        <f t="shared" ref="G14" si="2">D14*F14</f>
        <v>1742</v>
      </c>
      <c r="H14" s="48">
        <v>60</v>
      </c>
      <c r="I14" s="49">
        <v>4020</v>
      </c>
      <c r="J14" s="48">
        <v>35</v>
      </c>
      <c r="K14" s="49">
        <v>2345</v>
      </c>
      <c r="L14" s="48">
        <v>40.11</v>
      </c>
      <c r="M14" s="49">
        <v>2687.37</v>
      </c>
    </row>
    <row r="15" spans="1:13">
      <c r="A15" s="20">
        <v>9</v>
      </c>
      <c r="B15" s="16">
        <v>2104.502</v>
      </c>
      <c r="C15" s="17" t="s">
        <v>62</v>
      </c>
      <c r="D15" s="18">
        <v>6</v>
      </c>
      <c r="E15" s="43" t="s">
        <v>21</v>
      </c>
      <c r="F15" s="48">
        <v>26</v>
      </c>
      <c r="G15" s="49">
        <f t="shared" ref="G15" si="3">D15*F15</f>
        <v>156</v>
      </c>
      <c r="H15" s="48">
        <v>80</v>
      </c>
      <c r="I15" s="49">
        <v>480</v>
      </c>
      <c r="J15" s="48">
        <v>50</v>
      </c>
      <c r="K15" s="49">
        <v>300</v>
      </c>
      <c r="L15" s="48">
        <v>60.17</v>
      </c>
      <c r="M15" s="49">
        <v>361.02</v>
      </c>
    </row>
    <row r="16" spans="1:13">
      <c r="A16" s="20">
        <v>10</v>
      </c>
      <c r="B16" s="16">
        <v>2104.502</v>
      </c>
      <c r="C16" s="17" t="s">
        <v>63</v>
      </c>
      <c r="D16" s="18">
        <v>2</v>
      </c>
      <c r="E16" s="43" t="s">
        <v>21</v>
      </c>
      <c r="F16" s="48">
        <v>26</v>
      </c>
      <c r="G16" s="49">
        <f t="shared" si="0"/>
        <v>52</v>
      </c>
      <c r="H16" s="48">
        <v>80</v>
      </c>
      <c r="I16" s="49">
        <v>160</v>
      </c>
      <c r="J16" s="48">
        <v>50</v>
      </c>
      <c r="K16" s="49">
        <v>100</v>
      </c>
      <c r="L16" s="48">
        <v>60.17</v>
      </c>
      <c r="M16" s="49">
        <v>120.34</v>
      </c>
    </row>
    <row r="17" spans="1:13">
      <c r="A17" s="11">
        <v>11</v>
      </c>
      <c r="B17" s="12">
        <v>2104.502</v>
      </c>
      <c r="C17" s="13" t="s">
        <v>46</v>
      </c>
      <c r="D17" s="14">
        <v>2</v>
      </c>
      <c r="E17" s="42" t="s">
        <v>21</v>
      </c>
      <c r="F17" s="48">
        <v>2170</v>
      </c>
      <c r="G17" s="48">
        <f t="shared" ref="G17:G63" si="4">D17*F17</f>
        <v>4340</v>
      </c>
      <c r="H17" s="48">
        <v>1000</v>
      </c>
      <c r="I17" s="48">
        <v>2000</v>
      </c>
      <c r="J17" s="48">
        <v>745</v>
      </c>
      <c r="K17" s="48">
        <v>1490</v>
      </c>
      <c r="L17" s="48">
        <v>500</v>
      </c>
      <c r="M17" s="48">
        <v>1000</v>
      </c>
    </row>
    <row r="18" spans="1:13">
      <c r="A18" s="11">
        <v>12</v>
      </c>
      <c r="B18" s="12">
        <v>2104.5030000000002</v>
      </c>
      <c r="C18" s="13" t="s">
        <v>38</v>
      </c>
      <c r="D18" s="14">
        <v>9806</v>
      </c>
      <c r="E18" s="42" t="s">
        <v>22</v>
      </c>
      <c r="F18" s="48">
        <v>2.85</v>
      </c>
      <c r="G18" s="48">
        <f t="shared" si="4"/>
        <v>27947.100000000002</v>
      </c>
      <c r="H18" s="48">
        <v>2</v>
      </c>
      <c r="I18" s="48">
        <v>19612</v>
      </c>
      <c r="J18" s="48">
        <v>2.65</v>
      </c>
      <c r="K18" s="48">
        <v>25985.899999999998</v>
      </c>
      <c r="L18" s="48">
        <v>3.52</v>
      </c>
      <c r="M18" s="48">
        <v>34517.120000000003</v>
      </c>
    </row>
    <row r="19" spans="1:13">
      <c r="A19" s="15">
        <v>13</v>
      </c>
      <c r="B19" s="16">
        <v>2104.5030000000002</v>
      </c>
      <c r="C19" s="17" t="s">
        <v>10</v>
      </c>
      <c r="D19" s="18">
        <v>5419</v>
      </c>
      <c r="E19" s="43" t="s">
        <v>22</v>
      </c>
      <c r="F19" s="48">
        <v>9.4</v>
      </c>
      <c r="G19" s="48">
        <f t="shared" si="4"/>
        <v>50938.6</v>
      </c>
      <c r="H19" s="48">
        <v>13</v>
      </c>
      <c r="I19" s="48">
        <v>70447</v>
      </c>
      <c r="J19" s="48">
        <v>17</v>
      </c>
      <c r="K19" s="48">
        <v>92123</v>
      </c>
      <c r="L19" s="48">
        <v>19.53</v>
      </c>
      <c r="M19" s="48">
        <v>105833.07</v>
      </c>
    </row>
    <row r="20" spans="1:13">
      <c r="A20" s="20">
        <v>14</v>
      </c>
      <c r="B20" s="16">
        <v>2104.5039999999999</v>
      </c>
      <c r="C20" s="17" t="s">
        <v>47</v>
      </c>
      <c r="D20" s="18">
        <v>36</v>
      </c>
      <c r="E20" s="43" t="s">
        <v>24</v>
      </c>
      <c r="F20" s="48">
        <v>47.1</v>
      </c>
      <c r="G20" s="49">
        <f t="shared" si="4"/>
        <v>1695.6000000000001</v>
      </c>
      <c r="H20" s="48">
        <v>55</v>
      </c>
      <c r="I20" s="49">
        <v>1980</v>
      </c>
      <c r="J20" s="48">
        <v>21</v>
      </c>
      <c r="K20" s="49">
        <v>756</v>
      </c>
      <c r="L20" s="48">
        <v>23.93</v>
      </c>
      <c r="M20" s="49">
        <v>861.48</v>
      </c>
    </row>
    <row r="21" spans="1:13">
      <c r="A21" s="20">
        <v>15</v>
      </c>
      <c r="B21" s="16">
        <v>2104.5039999999999</v>
      </c>
      <c r="C21" s="17" t="s">
        <v>39</v>
      </c>
      <c r="D21" s="18">
        <v>1623</v>
      </c>
      <c r="E21" s="43" t="s">
        <v>24</v>
      </c>
      <c r="F21" s="48">
        <v>15.7</v>
      </c>
      <c r="G21" s="49">
        <f t="shared" si="4"/>
        <v>25481.1</v>
      </c>
      <c r="H21" s="48">
        <v>15</v>
      </c>
      <c r="I21" s="49">
        <v>24345</v>
      </c>
      <c r="J21" s="48">
        <v>9.5</v>
      </c>
      <c r="K21" s="49">
        <v>15418.5</v>
      </c>
      <c r="L21" s="48">
        <v>14.36</v>
      </c>
      <c r="M21" s="49">
        <v>23306.28</v>
      </c>
    </row>
    <row r="22" spans="1:13">
      <c r="A22" s="20">
        <v>16</v>
      </c>
      <c r="B22" s="16">
        <v>2104.518</v>
      </c>
      <c r="C22" s="17" t="s">
        <v>11</v>
      </c>
      <c r="D22" s="18">
        <v>48453</v>
      </c>
      <c r="E22" s="43" t="s">
        <v>23</v>
      </c>
      <c r="F22" s="48">
        <v>2.2000000000000002</v>
      </c>
      <c r="G22" s="49">
        <f t="shared" si="4"/>
        <v>106596.6</v>
      </c>
      <c r="H22" s="48">
        <v>2</v>
      </c>
      <c r="I22" s="49">
        <v>96906</v>
      </c>
      <c r="J22" s="48">
        <v>2.7</v>
      </c>
      <c r="K22" s="49">
        <v>130823.1</v>
      </c>
      <c r="L22" s="48">
        <v>4.1900000000000004</v>
      </c>
      <c r="M22" s="49">
        <v>203018.07</v>
      </c>
    </row>
    <row r="23" spans="1:13">
      <c r="A23" s="20">
        <v>17</v>
      </c>
      <c r="B23" s="16">
        <v>2105.5070000000001</v>
      </c>
      <c r="C23" s="17" t="s">
        <v>59</v>
      </c>
      <c r="D23" s="18">
        <v>778</v>
      </c>
      <c r="E23" s="43" t="s">
        <v>25</v>
      </c>
      <c r="F23" s="48">
        <v>78.599999999999994</v>
      </c>
      <c r="G23" s="49">
        <f t="shared" si="4"/>
        <v>61150.799999999996</v>
      </c>
      <c r="H23" s="48">
        <v>100</v>
      </c>
      <c r="I23" s="49">
        <v>77800</v>
      </c>
      <c r="J23" s="48">
        <v>55</v>
      </c>
      <c r="K23" s="49">
        <v>42790</v>
      </c>
      <c r="L23" s="48">
        <v>80</v>
      </c>
      <c r="M23" s="49">
        <v>62240</v>
      </c>
    </row>
    <row r="24" spans="1:13">
      <c r="A24" s="20">
        <v>18</v>
      </c>
      <c r="B24" s="16">
        <v>2211.5070000000001</v>
      </c>
      <c r="C24" s="17" t="s">
        <v>78</v>
      </c>
      <c r="D24" s="18">
        <v>563</v>
      </c>
      <c r="E24" s="43" t="s">
        <v>25</v>
      </c>
      <c r="F24" s="48">
        <v>65.599999999999994</v>
      </c>
      <c r="G24" s="49">
        <f t="shared" si="4"/>
        <v>36932.799999999996</v>
      </c>
      <c r="H24" s="48">
        <v>100</v>
      </c>
      <c r="I24" s="49">
        <v>56300</v>
      </c>
      <c r="J24" s="48">
        <v>80</v>
      </c>
      <c r="K24" s="49">
        <v>45040</v>
      </c>
      <c r="L24" s="48">
        <v>110</v>
      </c>
      <c r="M24" s="49">
        <v>61930</v>
      </c>
    </row>
    <row r="25" spans="1:13">
      <c r="A25" s="20">
        <v>19</v>
      </c>
      <c r="B25" s="16">
        <v>2231.509</v>
      </c>
      <c r="C25" s="17" t="s">
        <v>64</v>
      </c>
      <c r="D25" s="18">
        <v>298</v>
      </c>
      <c r="E25" s="43" t="s">
        <v>26</v>
      </c>
      <c r="F25" s="48">
        <v>214</v>
      </c>
      <c r="G25" s="49">
        <f t="shared" si="4"/>
        <v>63772</v>
      </c>
      <c r="H25" s="48">
        <v>150</v>
      </c>
      <c r="I25" s="49">
        <v>44700</v>
      </c>
      <c r="J25" s="48">
        <v>210</v>
      </c>
      <c r="K25" s="49">
        <v>62580</v>
      </c>
      <c r="L25" s="48">
        <v>262.62</v>
      </c>
      <c r="M25" s="49">
        <v>78260.759999999995</v>
      </c>
    </row>
    <row r="26" spans="1:13">
      <c r="A26" s="20">
        <v>20</v>
      </c>
      <c r="B26" s="16">
        <v>2232.5039999999999</v>
      </c>
      <c r="C26" s="17" t="s">
        <v>65</v>
      </c>
      <c r="D26" s="18">
        <v>170420</v>
      </c>
      <c r="E26" s="43" t="s">
        <v>24</v>
      </c>
      <c r="F26" s="48">
        <v>1.25</v>
      </c>
      <c r="G26" s="49">
        <f t="shared" si="4"/>
        <v>213025</v>
      </c>
      <c r="H26" s="48">
        <v>3.25</v>
      </c>
      <c r="I26" s="49">
        <v>553865</v>
      </c>
      <c r="J26" s="48">
        <v>1.6</v>
      </c>
      <c r="K26" s="49">
        <v>272672</v>
      </c>
      <c r="L26" s="48">
        <v>2</v>
      </c>
      <c r="M26" s="49">
        <v>340840</v>
      </c>
    </row>
    <row r="27" spans="1:13">
      <c r="A27" s="11">
        <v>21</v>
      </c>
      <c r="B27" s="12">
        <v>2123.61</v>
      </c>
      <c r="C27" s="13" t="s">
        <v>40</v>
      </c>
      <c r="D27" s="14">
        <v>100</v>
      </c>
      <c r="E27" s="42" t="s">
        <v>27</v>
      </c>
      <c r="F27" s="48">
        <v>187</v>
      </c>
      <c r="G27" s="48">
        <f t="shared" si="4"/>
        <v>18700</v>
      </c>
      <c r="H27" s="48">
        <v>100</v>
      </c>
      <c r="I27" s="48">
        <v>10000</v>
      </c>
      <c r="J27" s="48">
        <v>155</v>
      </c>
      <c r="K27" s="48">
        <v>15500</v>
      </c>
      <c r="L27" s="48">
        <v>185.51</v>
      </c>
      <c r="M27" s="48">
        <v>18551</v>
      </c>
    </row>
    <row r="28" spans="1:13">
      <c r="A28" s="11">
        <v>22</v>
      </c>
      <c r="B28" s="12">
        <v>2301.6019999999999</v>
      </c>
      <c r="C28" s="13" t="s">
        <v>31</v>
      </c>
      <c r="D28" s="14">
        <v>2400</v>
      </c>
      <c r="E28" s="42" t="s">
        <v>21</v>
      </c>
      <c r="F28" s="48">
        <v>11.1</v>
      </c>
      <c r="G28" s="48">
        <f t="shared" si="4"/>
        <v>26640</v>
      </c>
      <c r="H28" s="48">
        <v>20</v>
      </c>
      <c r="I28" s="48">
        <v>48000</v>
      </c>
      <c r="J28" s="48">
        <v>19.600000000000001</v>
      </c>
      <c r="K28" s="48">
        <v>47040</v>
      </c>
      <c r="L28" s="48">
        <v>18.739999999999998</v>
      </c>
      <c r="M28" s="48">
        <v>44975.999999999993</v>
      </c>
    </row>
    <row r="29" spans="1:13">
      <c r="A29" s="15">
        <v>23</v>
      </c>
      <c r="B29" s="16">
        <v>2357.5059999999999</v>
      </c>
      <c r="C29" s="17" t="s">
        <v>16</v>
      </c>
      <c r="D29" s="18">
        <v>8549</v>
      </c>
      <c r="E29" s="43" t="s">
        <v>28</v>
      </c>
      <c r="F29" s="48">
        <v>2.4</v>
      </c>
      <c r="G29" s="48">
        <f t="shared" si="4"/>
        <v>20517.599999999999</v>
      </c>
      <c r="H29" s="48">
        <v>1</v>
      </c>
      <c r="I29" s="48">
        <v>8549</v>
      </c>
      <c r="J29" s="48">
        <v>3.5</v>
      </c>
      <c r="K29" s="48">
        <v>29921.5</v>
      </c>
      <c r="L29" s="48">
        <v>2.25</v>
      </c>
      <c r="M29" s="48">
        <v>19235.25</v>
      </c>
    </row>
    <row r="30" spans="1:13">
      <c r="A30" s="20">
        <v>24</v>
      </c>
      <c r="B30" s="16">
        <v>2360.509</v>
      </c>
      <c r="C30" s="17" t="s">
        <v>41</v>
      </c>
      <c r="D30" s="18">
        <v>16158</v>
      </c>
      <c r="E30" s="43" t="s">
        <v>26</v>
      </c>
      <c r="F30" s="48">
        <v>91</v>
      </c>
      <c r="G30" s="49">
        <f t="shared" si="4"/>
        <v>1470378</v>
      </c>
      <c r="H30" s="48">
        <v>85</v>
      </c>
      <c r="I30" s="49">
        <v>1373430</v>
      </c>
      <c r="J30" s="48">
        <v>92.5</v>
      </c>
      <c r="K30" s="49">
        <v>1494615</v>
      </c>
      <c r="L30" s="48">
        <v>89</v>
      </c>
      <c r="M30" s="49">
        <v>1438062</v>
      </c>
    </row>
    <row r="31" spans="1:13">
      <c r="A31" s="20">
        <v>25</v>
      </c>
      <c r="B31" s="16">
        <v>2451.6089999999999</v>
      </c>
      <c r="C31" s="17" t="s">
        <v>48</v>
      </c>
      <c r="D31" s="18">
        <v>900</v>
      </c>
      <c r="E31" s="43" t="s">
        <v>26</v>
      </c>
      <c r="F31" s="48">
        <v>113</v>
      </c>
      <c r="G31" s="49">
        <f t="shared" si="4"/>
        <v>101700</v>
      </c>
      <c r="H31" s="48">
        <v>30</v>
      </c>
      <c r="I31" s="49">
        <v>27000</v>
      </c>
      <c r="J31" s="48">
        <v>30</v>
      </c>
      <c r="K31" s="49">
        <v>27000</v>
      </c>
      <c r="L31" s="48">
        <v>12.03</v>
      </c>
      <c r="M31" s="49">
        <v>10827</v>
      </c>
    </row>
    <row r="32" spans="1:13">
      <c r="A32" s="20">
        <v>26</v>
      </c>
      <c r="B32" s="16">
        <v>2503.5030000000002</v>
      </c>
      <c r="C32" s="17" t="s">
        <v>49</v>
      </c>
      <c r="D32" s="18">
        <v>112</v>
      </c>
      <c r="E32" s="43" t="s">
        <v>22</v>
      </c>
      <c r="F32" s="48">
        <v>111</v>
      </c>
      <c r="G32" s="49">
        <f t="shared" si="4"/>
        <v>12432</v>
      </c>
      <c r="H32" s="48">
        <v>120</v>
      </c>
      <c r="I32" s="49">
        <v>13440</v>
      </c>
      <c r="J32" s="48">
        <v>140</v>
      </c>
      <c r="K32" s="49">
        <v>15680</v>
      </c>
      <c r="L32" s="48">
        <v>150.41999999999999</v>
      </c>
      <c r="M32" s="49">
        <v>16847.039999999997</v>
      </c>
    </row>
    <row r="33" spans="1:13">
      <c r="A33" s="20">
        <v>27</v>
      </c>
      <c r="B33" s="16">
        <v>2503.5030000000002</v>
      </c>
      <c r="C33" s="17" t="s">
        <v>50</v>
      </c>
      <c r="D33" s="18">
        <v>112</v>
      </c>
      <c r="E33" s="43" t="s">
        <v>22</v>
      </c>
      <c r="F33" s="48">
        <v>30.4</v>
      </c>
      <c r="G33" s="49">
        <f t="shared" si="4"/>
        <v>3404.7999999999997</v>
      </c>
      <c r="H33" s="48">
        <v>30</v>
      </c>
      <c r="I33" s="49">
        <v>3360</v>
      </c>
      <c r="J33" s="48">
        <v>32</v>
      </c>
      <c r="K33" s="49">
        <v>3584</v>
      </c>
      <c r="L33" s="48">
        <v>25.07</v>
      </c>
      <c r="M33" s="49">
        <v>2807.84</v>
      </c>
    </row>
    <row r="34" spans="1:13">
      <c r="A34" s="20">
        <v>28</v>
      </c>
      <c r="B34" s="16">
        <v>2503.6019999999999</v>
      </c>
      <c r="C34" s="17" t="s">
        <v>51</v>
      </c>
      <c r="D34" s="18">
        <v>2</v>
      </c>
      <c r="E34" s="43" t="s">
        <v>21</v>
      </c>
      <c r="F34" s="48">
        <v>1790</v>
      </c>
      <c r="G34" s="49">
        <f t="shared" si="4"/>
        <v>3580</v>
      </c>
      <c r="H34" s="48">
        <v>1500</v>
      </c>
      <c r="I34" s="49">
        <v>3000</v>
      </c>
      <c r="J34" s="48">
        <v>2115</v>
      </c>
      <c r="K34" s="49">
        <v>4230</v>
      </c>
      <c r="L34" s="48">
        <v>2005.54</v>
      </c>
      <c r="M34" s="49">
        <v>4011.08</v>
      </c>
    </row>
    <row r="35" spans="1:13">
      <c r="A35" s="20">
        <v>29</v>
      </c>
      <c r="B35" s="16">
        <v>2504.6019999999999</v>
      </c>
      <c r="C35" s="17" t="s">
        <v>52</v>
      </c>
      <c r="D35" s="18">
        <v>2</v>
      </c>
      <c r="E35" s="43" t="s">
        <v>21</v>
      </c>
      <c r="F35" s="48">
        <v>2150</v>
      </c>
      <c r="G35" s="49">
        <f t="shared" si="4"/>
        <v>4300</v>
      </c>
      <c r="H35" s="48">
        <v>3000</v>
      </c>
      <c r="I35" s="49">
        <v>6000</v>
      </c>
      <c r="J35" s="48">
        <v>685</v>
      </c>
      <c r="K35" s="49">
        <v>1370</v>
      </c>
      <c r="L35" s="48">
        <v>897.66</v>
      </c>
      <c r="M35" s="49">
        <v>1795.32</v>
      </c>
    </row>
    <row r="36" spans="1:13">
      <c r="A36" s="20">
        <v>30</v>
      </c>
      <c r="B36" s="16">
        <v>2504.6019999999999</v>
      </c>
      <c r="C36" s="17" t="s">
        <v>19</v>
      </c>
      <c r="D36" s="18">
        <v>11</v>
      </c>
      <c r="E36" s="43" t="s">
        <v>21</v>
      </c>
      <c r="F36" s="48">
        <v>1010</v>
      </c>
      <c r="G36" s="49">
        <f t="shared" si="4"/>
        <v>11110</v>
      </c>
      <c r="H36" s="48">
        <v>1000</v>
      </c>
      <c r="I36" s="49">
        <v>11000</v>
      </c>
      <c r="J36" s="48">
        <v>550</v>
      </c>
      <c r="K36" s="49">
        <v>6050</v>
      </c>
      <c r="L36" s="48">
        <v>743.13</v>
      </c>
      <c r="M36" s="49">
        <v>8174.43</v>
      </c>
    </row>
    <row r="37" spans="1:13">
      <c r="A37" s="11">
        <v>31</v>
      </c>
      <c r="B37" s="12">
        <v>2504.6019999999999</v>
      </c>
      <c r="C37" s="13" t="s">
        <v>66</v>
      </c>
      <c r="D37" s="14">
        <v>2</v>
      </c>
      <c r="E37" s="42" t="s">
        <v>21</v>
      </c>
      <c r="F37" s="48">
        <v>874</v>
      </c>
      <c r="G37" s="48">
        <f t="shared" si="4"/>
        <v>1748</v>
      </c>
      <c r="H37" s="48">
        <v>650</v>
      </c>
      <c r="I37" s="48">
        <v>1300</v>
      </c>
      <c r="J37" s="48">
        <v>365</v>
      </c>
      <c r="K37" s="48">
        <v>730</v>
      </c>
      <c r="L37" s="48">
        <v>447.62</v>
      </c>
      <c r="M37" s="48">
        <v>895.24</v>
      </c>
    </row>
    <row r="38" spans="1:13">
      <c r="A38" s="11">
        <v>32</v>
      </c>
      <c r="B38" s="12">
        <v>2506.502</v>
      </c>
      <c r="C38" s="13" t="s">
        <v>32</v>
      </c>
      <c r="D38" s="14">
        <v>38</v>
      </c>
      <c r="E38" s="42" t="s">
        <v>21</v>
      </c>
      <c r="F38" s="48">
        <v>858</v>
      </c>
      <c r="G38" s="48">
        <f t="shared" si="4"/>
        <v>32604</v>
      </c>
      <c r="H38" s="48">
        <v>750</v>
      </c>
      <c r="I38" s="48">
        <v>28500</v>
      </c>
      <c r="J38" s="48">
        <v>1725</v>
      </c>
      <c r="K38" s="48">
        <v>65550</v>
      </c>
      <c r="L38" s="48">
        <v>973.97</v>
      </c>
      <c r="M38" s="48">
        <v>37010.86</v>
      </c>
    </row>
    <row r="39" spans="1:13">
      <c r="A39" s="15">
        <v>33</v>
      </c>
      <c r="B39" s="16">
        <v>2506.6019999999999</v>
      </c>
      <c r="C39" s="17" t="s">
        <v>30</v>
      </c>
      <c r="D39" s="18">
        <v>38</v>
      </c>
      <c r="E39" s="43" t="s">
        <v>21</v>
      </c>
      <c r="F39" s="48">
        <v>796</v>
      </c>
      <c r="G39" s="48">
        <f t="shared" si="4"/>
        <v>30248</v>
      </c>
      <c r="H39" s="48">
        <v>1000</v>
      </c>
      <c r="I39" s="48">
        <v>38000</v>
      </c>
      <c r="J39" s="48">
        <v>1325</v>
      </c>
      <c r="K39" s="48">
        <v>50350</v>
      </c>
      <c r="L39" s="48">
        <v>905.63</v>
      </c>
      <c r="M39" s="48">
        <v>34413.94</v>
      </c>
    </row>
    <row r="40" spans="1:13">
      <c r="A40" s="20">
        <v>34</v>
      </c>
      <c r="B40" s="16">
        <v>2506.6019999999999</v>
      </c>
      <c r="C40" s="17" t="s">
        <v>53</v>
      </c>
      <c r="D40" s="18">
        <v>2</v>
      </c>
      <c r="E40" s="43" t="s">
        <v>21</v>
      </c>
      <c r="F40" s="48">
        <v>8610</v>
      </c>
      <c r="G40" s="49">
        <f t="shared" si="4"/>
        <v>17220</v>
      </c>
      <c r="H40" s="48">
        <v>6500</v>
      </c>
      <c r="I40" s="49">
        <v>13000</v>
      </c>
      <c r="J40" s="48">
        <v>13765</v>
      </c>
      <c r="K40" s="49">
        <v>27530</v>
      </c>
      <c r="L40" s="48">
        <v>5699.35</v>
      </c>
      <c r="M40" s="49">
        <v>11398.7</v>
      </c>
    </row>
    <row r="41" spans="1:13">
      <c r="A41" s="20">
        <v>35</v>
      </c>
      <c r="B41" s="16">
        <v>2521.518</v>
      </c>
      <c r="C41" s="17" t="s">
        <v>17</v>
      </c>
      <c r="D41" s="18">
        <v>34223</v>
      </c>
      <c r="E41" s="43" t="s">
        <v>23</v>
      </c>
      <c r="F41" s="48">
        <v>12.85</v>
      </c>
      <c r="G41" s="49">
        <f t="shared" si="4"/>
        <v>439765.55</v>
      </c>
      <c r="H41" s="48">
        <v>12.5</v>
      </c>
      <c r="I41" s="49">
        <v>427787.5</v>
      </c>
      <c r="J41" s="48">
        <v>11.1</v>
      </c>
      <c r="K41" s="49">
        <v>379875.3</v>
      </c>
      <c r="L41" s="48">
        <v>10.63</v>
      </c>
      <c r="M41" s="49">
        <v>363790.49000000005</v>
      </c>
    </row>
    <row r="42" spans="1:13">
      <c r="A42" s="20">
        <v>36</v>
      </c>
      <c r="B42" s="16">
        <v>2521.518</v>
      </c>
      <c r="C42" s="17" t="s">
        <v>13</v>
      </c>
      <c r="D42" s="18">
        <v>17206</v>
      </c>
      <c r="E42" s="43" t="s">
        <v>23</v>
      </c>
      <c r="F42" s="48">
        <v>12.85</v>
      </c>
      <c r="G42" s="49">
        <f t="shared" si="4"/>
        <v>221097.1</v>
      </c>
      <c r="H42" s="48">
        <v>16.5</v>
      </c>
      <c r="I42" s="49">
        <v>283899</v>
      </c>
      <c r="J42" s="48">
        <v>15.35</v>
      </c>
      <c r="K42" s="49">
        <v>264112.09999999998</v>
      </c>
      <c r="L42" s="48">
        <v>14.69</v>
      </c>
      <c r="M42" s="49">
        <v>252756.13999999998</v>
      </c>
    </row>
    <row r="43" spans="1:13">
      <c r="A43" s="20">
        <v>37</v>
      </c>
      <c r="B43" s="16">
        <v>2531.5030000000002</v>
      </c>
      <c r="C43" s="17" t="s">
        <v>67</v>
      </c>
      <c r="D43" s="18">
        <v>225</v>
      </c>
      <c r="E43" s="43" t="s">
        <v>22</v>
      </c>
      <c r="F43" s="48">
        <v>97.5</v>
      </c>
      <c r="G43" s="49">
        <f t="shared" si="4"/>
        <v>21937.5</v>
      </c>
      <c r="H43" s="48">
        <v>50</v>
      </c>
      <c r="I43" s="49">
        <v>11250</v>
      </c>
      <c r="J43" s="48">
        <v>45</v>
      </c>
      <c r="K43" s="49">
        <v>10125</v>
      </c>
      <c r="L43" s="48">
        <v>43.04</v>
      </c>
      <c r="M43" s="49">
        <v>9684</v>
      </c>
    </row>
    <row r="44" spans="1:13">
      <c r="A44" s="20">
        <v>38</v>
      </c>
      <c r="B44" s="16">
        <v>2531.5030000000002</v>
      </c>
      <c r="C44" s="17" t="s">
        <v>33</v>
      </c>
      <c r="D44" s="18">
        <v>5250</v>
      </c>
      <c r="E44" s="43" t="s">
        <v>22</v>
      </c>
      <c r="F44" s="48">
        <v>62.3</v>
      </c>
      <c r="G44" s="49">
        <f t="shared" si="4"/>
        <v>327075</v>
      </c>
      <c r="H44" s="48">
        <v>68.5</v>
      </c>
      <c r="I44" s="49">
        <v>359625</v>
      </c>
      <c r="J44" s="48">
        <v>66</v>
      </c>
      <c r="K44" s="49">
        <v>346500</v>
      </c>
      <c r="L44" s="48">
        <v>63.3</v>
      </c>
      <c r="M44" s="49">
        <v>332325</v>
      </c>
    </row>
    <row r="45" spans="1:13">
      <c r="A45" s="20">
        <v>39</v>
      </c>
      <c r="B45" s="16">
        <v>2531.5039999999999</v>
      </c>
      <c r="C45" s="17" t="s">
        <v>54</v>
      </c>
      <c r="D45" s="18">
        <v>36</v>
      </c>
      <c r="E45" s="43" t="s">
        <v>24</v>
      </c>
      <c r="F45" s="48">
        <v>154</v>
      </c>
      <c r="G45" s="49">
        <f t="shared" si="4"/>
        <v>5544</v>
      </c>
      <c r="H45" s="48">
        <v>155</v>
      </c>
      <c r="I45" s="49">
        <v>5580</v>
      </c>
      <c r="J45" s="48">
        <v>135</v>
      </c>
      <c r="K45" s="49">
        <v>4860</v>
      </c>
      <c r="L45" s="48">
        <v>132.16999999999999</v>
      </c>
      <c r="M45" s="49">
        <v>4758.12</v>
      </c>
    </row>
    <row r="46" spans="1:13">
      <c r="A46" s="20">
        <v>40</v>
      </c>
      <c r="B46" s="16">
        <v>2531.6030000000001</v>
      </c>
      <c r="C46" s="17" t="s">
        <v>68</v>
      </c>
      <c r="D46" s="18">
        <v>200</v>
      </c>
      <c r="E46" s="43" t="s">
        <v>22</v>
      </c>
      <c r="F46" s="48">
        <v>65</v>
      </c>
      <c r="G46" s="49">
        <f t="shared" si="4"/>
        <v>13000</v>
      </c>
      <c r="H46" s="48">
        <v>70</v>
      </c>
      <c r="I46" s="49">
        <v>14000</v>
      </c>
      <c r="J46" s="48">
        <v>64</v>
      </c>
      <c r="K46" s="49">
        <v>12800</v>
      </c>
      <c r="L46" s="48">
        <v>61.27</v>
      </c>
      <c r="M46" s="49">
        <v>12254</v>
      </c>
    </row>
    <row r="47" spans="1:13">
      <c r="A47" s="11">
        <v>41</v>
      </c>
      <c r="B47" s="12">
        <v>2531.6030000000001</v>
      </c>
      <c r="C47" s="13" t="s">
        <v>55</v>
      </c>
      <c r="D47" s="14">
        <v>20</v>
      </c>
      <c r="E47" s="42" t="s">
        <v>22</v>
      </c>
      <c r="F47" s="48">
        <v>64.099999999999994</v>
      </c>
      <c r="G47" s="48">
        <f t="shared" si="4"/>
        <v>1282</v>
      </c>
      <c r="H47" s="48">
        <v>72.5</v>
      </c>
      <c r="I47" s="48">
        <v>1450</v>
      </c>
      <c r="J47" s="48">
        <v>66</v>
      </c>
      <c r="K47" s="48">
        <v>1320</v>
      </c>
      <c r="L47" s="48">
        <v>63.3</v>
      </c>
      <c r="M47" s="48">
        <v>1266</v>
      </c>
    </row>
    <row r="48" spans="1:13">
      <c r="A48" s="11">
        <v>42</v>
      </c>
      <c r="B48" s="12">
        <v>2531.6179999999999</v>
      </c>
      <c r="C48" s="13" t="s">
        <v>69</v>
      </c>
      <c r="D48" s="14">
        <v>3600</v>
      </c>
      <c r="E48" s="42" t="s">
        <v>23</v>
      </c>
      <c r="F48" s="48">
        <v>23.9</v>
      </c>
      <c r="G48" s="48">
        <f t="shared" si="4"/>
        <v>86040</v>
      </c>
      <c r="H48" s="48">
        <v>65</v>
      </c>
      <c r="I48" s="48">
        <v>234000</v>
      </c>
      <c r="J48" s="48">
        <v>68</v>
      </c>
      <c r="K48" s="48">
        <v>244800</v>
      </c>
      <c r="L48" s="48">
        <v>65.33</v>
      </c>
      <c r="M48" s="48">
        <v>235188</v>
      </c>
    </row>
    <row r="49" spans="1:13">
      <c r="A49" s="15">
        <v>43</v>
      </c>
      <c r="B49" s="16">
        <v>2563.6010000000001</v>
      </c>
      <c r="C49" s="17" t="s">
        <v>15</v>
      </c>
      <c r="D49" s="18">
        <v>1.0000000000000002</v>
      </c>
      <c r="E49" s="43" t="s">
        <v>20</v>
      </c>
      <c r="F49" s="48">
        <v>17700</v>
      </c>
      <c r="G49" s="48">
        <f t="shared" si="4"/>
        <v>17700.000000000004</v>
      </c>
      <c r="H49" s="48">
        <v>75000</v>
      </c>
      <c r="I49" s="48">
        <v>75000.000000000015</v>
      </c>
      <c r="J49" s="48">
        <v>40000</v>
      </c>
      <c r="K49" s="48">
        <v>40000.000000000007</v>
      </c>
      <c r="L49" s="48">
        <v>12534.62</v>
      </c>
      <c r="M49" s="48">
        <v>12534.620000000004</v>
      </c>
    </row>
    <row r="50" spans="1:13">
      <c r="A50" s="20">
        <v>44</v>
      </c>
      <c r="B50" s="16">
        <v>2563.6010000000001</v>
      </c>
      <c r="C50" s="17" t="s">
        <v>42</v>
      </c>
      <c r="D50" s="18">
        <v>1.0000000000000002</v>
      </c>
      <c r="E50" s="43" t="s">
        <v>20</v>
      </c>
      <c r="F50" s="48">
        <v>1040</v>
      </c>
      <c r="G50" s="49">
        <f t="shared" si="4"/>
        <v>1040.0000000000002</v>
      </c>
      <c r="H50" s="48">
        <v>25000</v>
      </c>
      <c r="I50" s="49">
        <v>25000.000000000007</v>
      </c>
      <c r="J50" s="48">
        <v>5000</v>
      </c>
      <c r="K50" s="49">
        <v>5000.0000000000009</v>
      </c>
      <c r="L50" s="48">
        <v>10278.39</v>
      </c>
      <c r="M50" s="49">
        <v>10278.390000000001</v>
      </c>
    </row>
    <row r="51" spans="1:13">
      <c r="A51" s="20">
        <v>45</v>
      </c>
      <c r="B51" s="16">
        <v>2563.6019999999999</v>
      </c>
      <c r="C51" s="17" t="s">
        <v>70</v>
      </c>
      <c r="D51" s="18">
        <v>12</v>
      </c>
      <c r="E51" s="43" t="s">
        <v>21</v>
      </c>
      <c r="F51" s="48">
        <v>130</v>
      </c>
      <c r="G51" s="49">
        <f t="shared" si="4"/>
        <v>1560</v>
      </c>
      <c r="H51" s="48">
        <v>125</v>
      </c>
      <c r="I51" s="49">
        <v>1500</v>
      </c>
      <c r="J51" s="48">
        <v>130</v>
      </c>
      <c r="K51" s="49">
        <v>1560</v>
      </c>
      <c r="L51" s="48">
        <v>125.35</v>
      </c>
      <c r="M51" s="49">
        <v>1504.1999999999998</v>
      </c>
    </row>
    <row r="52" spans="1:13">
      <c r="A52" s="20">
        <v>46</v>
      </c>
      <c r="B52" s="16">
        <v>2564.502</v>
      </c>
      <c r="C52" s="17" t="s">
        <v>43</v>
      </c>
      <c r="D52" s="18">
        <v>2</v>
      </c>
      <c r="E52" s="43" t="s">
        <v>21</v>
      </c>
      <c r="F52" s="48">
        <v>208</v>
      </c>
      <c r="G52" s="49">
        <f t="shared" si="4"/>
        <v>416</v>
      </c>
      <c r="H52" s="48">
        <v>50</v>
      </c>
      <c r="I52" s="49">
        <v>100</v>
      </c>
      <c r="J52" s="48">
        <v>100</v>
      </c>
      <c r="K52" s="49">
        <v>200</v>
      </c>
      <c r="L52" s="48">
        <v>50.14</v>
      </c>
      <c r="M52" s="49">
        <v>100.28</v>
      </c>
    </row>
    <row r="53" spans="1:13">
      <c r="A53" s="20">
        <v>47</v>
      </c>
      <c r="B53" s="16">
        <v>2564.502</v>
      </c>
      <c r="C53" s="17" t="s">
        <v>71</v>
      </c>
      <c r="D53" s="18">
        <v>8</v>
      </c>
      <c r="E53" s="43" t="s">
        <v>21</v>
      </c>
      <c r="F53" s="48">
        <v>296</v>
      </c>
      <c r="G53" s="49">
        <f t="shared" si="4"/>
        <v>2368</v>
      </c>
      <c r="H53" s="48">
        <v>50</v>
      </c>
      <c r="I53" s="49">
        <v>400</v>
      </c>
      <c r="J53" s="48">
        <v>100</v>
      </c>
      <c r="K53" s="49">
        <v>800</v>
      </c>
      <c r="L53" s="48">
        <v>50.14</v>
      </c>
      <c r="M53" s="49">
        <v>401.12</v>
      </c>
    </row>
    <row r="54" spans="1:13">
      <c r="A54" s="20">
        <v>48</v>
      </c>
      <c r="B54" s="16">
        <v>2564.502</v>
      </c>
      <c r="C54" s="17" t="s">
        <v>56</v>
      </c>
      <c r="D54" s="18">
        <v>65</v>
      </c>
      <c r="E54" s="43" t="s">
        <v>21</v>
      </c>
      <c r="F54" s="48">
        <v>208</v>
      </c>
      <c r="G54" s="49">
        <f t="shared" si="4"/>
        <v>13520</v>
      </c>
      <c r="H54" s="48">
        <v>250</v>
      </c>
      <c r="I54" s="49">
        <v>16250</v>
      </c>
      <c r="J54" s="48">
        <v>250</v>
      </c>
      <c r="K54" s="49">
        <v>16250</v>
      </c>
      <c r="L54" s="48">
        <v>250.69</v>
      </c>
      <c r="M54" s="49">
        <v>16294.85</v>
      </c>
    </row>
    <row r="55" spans="1:13">
      <c r="A55" s="20">
        <v>49</v>
      </c>
      <c r="B55" s="16">
        <v>2564.502</v>
      </c>
      <c r="C55" s="17" t="s">
        <v>72</v>
      </c>
      <c r="D55" s="18">
        <v>15</v>
      </c>
      <c r="E55" s="43" t="s">
        <v>21</v>
      </c>
      <c r="F55" s="48">
        <v>156</v>
      </c>
      <c r="G55" s="49">
        <f t="shared" si="4"/>
        <v>2340</v>
      </c>
      <c r="H55" s="48">
        <v>135</v>
      </c>
      <c r="I55" s="49">
        <v>2025</v>
      </c>
      <c r="J55" s="48">
        <v>150</v>
      </c>
      <c r="K55" s="49">
        <v>2250</v>
      </c>
      <c r="L55" s="48">
        <v>135.37</v>
      </c>
      <c r="M55" s="49">
        <v>2030.5500000000002</v>
      </c>
    </row>
    <row r="56" spans="1:13">
      <c r="A56" s="20">
        <v>50</v>
      </c>
      <c r="B56" s="16">
        <v>2564.518</v>
      </c>
      <c r="C56" s="17" t="s">
        <v>57</v>
      </c>
      <c r="D56" s="21">
        <v>256.60000000000002</v>
      </c>
      <c r="E56" s="43" t="s">
        <v>23</v>
      </c>
      <c r="F56" s="48">
        <v>81.099999999999994</v>
      </c>
      <c r="G56" s="49">
        <f t="shared" si="4"/>
        <v>20810.260000000002</v>
      </c>
      <c r="H56" s="48">
        <v>55</v>
      </c>
      <c r="I56" s="49">
        <v>14113.000000000002</v>
      </c>
      <c r="J56" s="48">
        <v>65</v>
      </c>
      <c r="K56" s="49">
        <v>16679</v>
      </c>
      <c r="L56" s="48">
        <v>54.15</v>
      </c>
      <c r="M56" s="49">
        <v>13894.890000000001</v>
      </c>
    </row>
    <row r="57" spans="1:13">
      <c r="A57" s="11">
        <v>51</v>
      </c>
      <c r="B57" s="12">
        <v>2564.518</v>
      </c>
      <c r="C57" s="13" t="s">
        <v>73</v>
      </c>
      <c r="D57" s="22">
        <v>1.9</v>
      </c>
      <c r="E57" s="42" t="s">
        <v>23</v>
      </c>
      <c r="F57" s="48">
        <v>88.4</v>
      </c>
      <c r="G57" s="48">
        <f t="shared" si="4"/>
        <v>167.96</v>
      </c>
      <c r="H57" s="48">
        <v>290</v>
      </c>
      <c r="I57" s="48">
        <v>551</v>
      </c>
      <c r="J57" s="48">
        <v>200</v>
      </c>
      <c r="K57" s="48">
        <v>380</v>
      </c>
      <c r="L57" s="48">
        <v>290.8</v>
      </c>
      <c r="M57" s="48">
        <v>552.52</v>
      </c>
    </row>
    <row r="58" spans="1:13">
      <c r="A58" s="11">
        <v>52</v>
      </c>
      <c r="B58" s="12">
        <v>2564.6019999999999</v>
      </c>
      <c r="C58" s="13" t="s">
        <v>58</v>
      </c>
      <c r="D58" s="14">
        <v>20</v>
      </c>
      <c r="E58" s="42" t="s">
        <v>21</v>
      </c>
      <c r="F58" s="48">
        <v>520</v>
      </c>
      <c r="G58" s="48">
        <f t="shared" si="4"/>
        <v>10400</v>
      </c>
      <c r="H58" s="48">
        <v>50</v>
      </c>
      <c r="I58" s="48">
        <v>1000</v>
      </c>
      <c r="J58" s="48">
        <v>100</v>
      </c>
      <c r="K58" s="48">
        <v>2000</v>
      </c>
      <c r="L58" s="48">
        <v>150.41999999999999</v>
      </c>
      <c r="M58" s="48">
        <v>3008.3999999999996</v>
      </c>
    </row>
    <row r="59" spans="1:13">
      <c r="A59" s="15">
        <v>53</v>
      </c>
      <c r="B59" s="16">
        <v>2573.502</v>
      </c>
      <c r="C59" s="17" t="s">
        <v>14</v>
      </c>
      <c r="D59" s="18">
        <v>318</v>
      </c>
      <c r="E59" s="43" t="s">
        <v>21</v>
      </c>
      <c r="F59" s="48">
        <v>189</v>
      </c>
      <c r="G59" s="48">
        <f t="shared" si="4"/>
        <v>60102</v>
      </c>
      <c r="H59" s="48">
        <v>200</v>
      </c>
      <c r="I59" s="48">
        <v>63600</v>
      </c>
      <c r="J59" s="48">
        <v>205</v>
      </c>
      <c r="K59" s="48">
        <v>65190</v>
      </c>
      <c r="L59" s="48">
        <v>152.32</v>
      </c>
      <c r="M59" s="48">
        <v>48437.759999999995</v>
      </c>
    </row>
    <row r="60" spans="1:13">
      <c r="A60" s="20">
        <v>54</v>
      </c>
      <c r="B60" s="16">
        <v>2574.5070000000001</v>
      </c>
      <c r="C60" s="17" t="s">
        <v>74</v>
      </c>
      <c r="D60" s="18">
        <v>1504</v>
      </c>
      <c r="E60" s="43" t="s">
        <v>25</v>
      </c>
      <c r="F60" s="48">
        <v>51</v>
      </c>
      <c r="G60" s="49">
        <f t="shared" si="4"/>
        <v>76704</v>
      </c>
      <c r="H60" s="48">
        <v>82</v>
      </c>
      <c r="I60" s="49">
        <v>123328</v>
      </c>
      <c r="J60" s="48">
        <v>65</v>
      </c>
      <c r="K60" s="49">
        <v>97760</v>
      </c>
      <c r="L60" s="48">
        <v>71.16</v>
      </c>
      <c r="M60" s="49">
        <v>107024.64</v>
      </c>
    </row>
    <row r="61" spans="1:13">
      <c r="A61" s="20">
        <v>55</v>
      </c>
      <c r="B61" s="16">
        <v>2575.5079999999998</v>
      </c>
      <c r="C61" s="17" t="s">
        <v>75</v>
      </c>
      <c r="D61" s="18">
        <v>4370</v>
      </c>
      <c r="E61" s="43" t="s">
        <v>79</v>
      </c>
      <c r="F61" s="48">
        <v>5.0999999999999996</v>
      </c>
      <c r="G61" s="49">
        <f t="shared" si="4"/>
        <v>22287</v>
      </c>
      <c r="H61" s="48">
        <v>3.5</v>
      </c>
      <c r="I61" s="49">
        <v>15295</v>
      </c>
      <c r="J61" s="48">
        <v>4.5</v>
      </c>
      <c r="K61" s="49">
        <v>19665</v>
      </c>
      <c r="L61" s="48">
        <v>3.58</v>
      </c>
      <c r="M61" s="49">
        <v>15644.6</v>
      </c>
    </row>
    <row r="62" spans="1:13">
      <c r="A62" s="20">
        <v>56</v>
      </c>
      <c r="B62" s="16">
        <v>2582.5030000000002</v>
      </c>
      <c r="C62" s="17" t="s">
        <v>76</v>
      </c>
      <c r="D62" s="18">
        <v>285</v>
      </c>
      <c r="E62" s="43" t="s">
        <v>22</v>
      </c>
      <c r="F62" s="48">
        <v>19.8</v>
      </c>
      <c r="G62" s="49">
        <f t="shared" si="4"/>
        <v>5643</v>
      </c>
      <c r="H62" s="48">
        <v>25</v>
      </c>
      <c r="I62" s="49">
        <v>7125</v>
      </c>
      <c r="J62" s="48">
        <v>20.100000000000001</v>
      </c>
      <c r="K62" s="49">
        <v>5728.5</v>
      </c>
      <c r="L62" s="48">
        <v>19.34</v>
      </c>
      <c r="M62" s="49">
        <v>5511.9</v>
      </c>
    </row>
    <row r="63" spans="1:13" ht="16.5" thickBot="1">
      <c r="A63" s="20">
        <v>57</v>
      </c>
      <c r="B63" s="16">
        <v>2582.518</v>
      </c>
      <c r="C63" s="17" t="s">
        <v>77</v>
      </c>
      <c r="D63" s="18">
        <v>1092</v>
      </c>
      <c r="E63" s="43" t="s">
        <v>23</v>
      </c>
      <c r="F63" s="48">
        <v>24.4</v>
      </c>
      <c r="G63" s="49">
        <f t="shared" si="4"/>
        <v>26644.799999999999</v>
      </c>
      <c r="H63" s="48">
        <v>30</v>
      </c>
      <c r="I63" s="49">
        <v>32760</v>
      </c>
      <c r="J63" s="48">
        <v>25</v>
      </c>
      <c r="K63" s="49">
        <v>27300</v>
      </c>
      <c r="L63" s="48">
        <v>23.92</v>
      </c>
      <c r="M63" s="49">
        <v>26120.640000000003</v>
      </c>
    </row>
    <row r="64" spans="1:13" s="23" customFormat="1" ht="53.25" customHeight="1" thickBot="1">
      <c r="A64" s="29">
        <v>58</v>
      </c>
      <c r="B64" s="30" t="s">
        <v>37</v>
      </c>
      <c r="C64" s="31"/>
      <c r="D64" s="32"/>
      <c r="E64" s="50" t="s">
        <v>34</v>
      </c>
      <c r="F64" s="51">
        <f>SUM(G7:G63)</f>
        <v>3920548.9699999993</v>
      </c>
      <c r="G64" s="52"/>
      <c r="H64" s="51">
        <f t="shared" ref="H64:M64" si="5">SUM(I7:I63)</f>
        <v>4701492.5</v>
      </c>
      <c r="I64" s="52"/>
      <c r="J64" s="51">
        <f t="shared" ref="J64:M64" si="6">SUM(K7:K63)</f>
        <v>4172663.9</v>
      </c>
      <c r="K64" s="52"/>
      <c r="L64" s="51">
        <f t="shared" ref="L64:M64" si="7">SUM(M7:M63)</f>
        <v>4189418.2500000009</v>
      </c>
      <c r="M64" s="52"/>
    </row>
    <row r="65" spans="1:7">
      <c r="A65" s="23"/>
      <c r="B65" s="23"/>
      <c r="C65" s="23"/>
      <c r="D65" s="24"/>
      <c r="E65" s="23"/>
      <c r="F65" s="27"/>
      <c r="G65" s="27"/>
    </row>
  </sheetData>
  <mergeCells count="12">
    <mergeCell ref="H64:I64"/>
    <mergeCell ref="J64:K64"/>
    <mergeCell ref="L64:M64"/>
    <mergeCell ref="H4:I4"/>
    <mergeCell ref="J4:K4"/>
    <mergeCell ref="L4:M4"/>
    <mergeCell ref="A1:M1"/>
    <mergeCell ref="A2:M3"/>
    <mergeCell ref="B64:D64"/>
    <mergeCell ref="F4:G4"/>
    <mergeCell ref="A4:E4"/>
    <mergeCell ref="F64:G64"/>
  </mergeCells>
  <pageMargins left="0.25" right="0.25" top="0.75" bottom="0.75" header="0.3" footer="0.3"/>
  <pageSetup scale="73" fitToHeight="0" orientation="portrait" r:id="rId1"/>
  <rowBreaks count="1" manualBreakCount="1">
    <brk id="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67651-FEE7-4695-9A76-6B01FF585C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BA63C177-6EEC-4EB0-A95F-4827DFCE59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5932E7-56C7-4C66-8429-48E190965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2025-07-11T20:22:02Z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