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paulmn.sharepoint.com/sites/ProcurementProjects/Shared Documents/General/YEAR 2025/EVENTS IN 2025/EVENT 1563-21-RFB-PW-CROSSROADS SAFE ROUTE TO SCHOOL 25-P-1495-JARY LEE/"/>
    </mc:Choice>
  </mc:AlternateContent>
  <xr:revisionPtr revIDLastSave="58" documentId="8_{8E7B8D53-1A88-4983-9BC6-EB26FB1EAE25}" xr6:coauthVersionLast="47" xr6:coauthVersionMax="47" xr10:uidLastSave="{E311179A-B1F1-4834-88DE-27B74F3DE8D7}"/>
  <bookViews>
    <workbookView xWindow="-120" yWindow="-120" windowWidth="29040" windowHeight="15840" tabRatio="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3" i="1" l="1"/>
  <c r="J73" i="1"/>
  <c r="L73" i="1"/>
  <c r="N73" i="1"/>
  <c r="P73" i="1"/>
  <c r="G17" i="1" l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15" i="1" l="1"/>
  <c r="G8" i="1" l="1"/>
  <c r="G14" i="1"/>
  <c r="G9" i="1" l="1"/>
  <c r="G10" i="1"/>
  <c r="G11" i="1"/>
  <c r="G12" i="1"/>
  <c r="G13" i="1"/>
  <c r="G16" i="1"/>
  <c r="G7" i="1" l="1"/>
  <c r="F73" i="1" s="1"/>
</calcChain>
</file>

<file path=xl/sharedStrings.xml><?xml version="1.0" encoding="utf-8"?>
<sst xmlns="http://schemas.openxmlformats.org/spreadsheetml/2006/main" count="174" uniqueCount="99">
  <si>
    <t>LINE</t>
  </si>
  <si>
    <t>SPEC. NO.</t>
  </si>
  <si>
    <t xml:space="preserve">  ITEM</t>
  </si>
  <si>
    <t>APPROX.</t>
  </si>
  <si>
    <t>UNIT</t>
  </si>
  <si>
    <t>UNIT PRICE</t>
  </si>
  <si>
    <t>AMOUNT</t>
  </si>
  <si>
    <t>NO.</t>
  </si>
  <si>
    <t>BID NO.</t>
  </si>
  <si>
    <t>QUANT.</t>
  </si>
  <si>
    <t>REMOVE CONCRETE CURB OR CURB &amp; GUTTER</t>
  </si>
  <si>
    <t>REMOVE CONCRETE WALK</t>
  </si>
  <si>
    <t xml:space="preserve"> </t>
  </si>
  <si>
    <t>6" CONCRETE WALK</t>
  </si>
  <si>
    <t>STORM DRAIN INLET PROTECTION</t>
  </si>
  <si>
    <t>TRAFFIC CONTROL</t>
  </si>
  <si>
    <t>BITUMINOUS MATERIAL FOR TACK COAT</t>
  </si>
  <si>
    <t>4" CONCRETE WALK</t>
  </si>
  <si>
    <t>GRUBBING</t>
  </si>
  <si>
    <t>ADJUST VALVE BOX</t>
  </si>
  <si>
    <t>LUMP SUM</t>
  </si>
  <si>
    <t>EACH</t>
  </si>
  <si>
    <t>LIN. FT.</t>
  </si>
  <si>
    <t>SQ. FT.</t>
  </si>
  <si>
    <t>SQ. YD.</t>
  </si>
  <si>
    <t>CU. YD.</t>
  </si>
  <si>
    <t>TON</t>
  </si>
  <si>
    <t>HOUR</t>
  </si>
  <si>
    <t>GALLON</t>
  </si>
  <si>
    <t>MOBILIZATION</t>
  </si>
  <si>
    <t>ADJUST FRAME AND RING CASTING</t>
  </si>
  <si>
    <t>DRILL AND GROUT REINFORCEMENT BAR (EPOXY COATED)</t>
  </si>
  <si>
    <t>CASTING ASSEMBLY</t>
  </si>
  <si>
    <t>CONCRETE CURB AND GUTTER DESIGN B624</t>
  </si>
  <si>
    <t>TRUNCATED DOMES (RECTANGULAR)</t>
  </si>
  <si>
    <t>SUM TOTAL</t>
  </si>
  <si>
    <t>TREE ROOT REMOVAL</t>
  </si>
  <si>
    <t>WOOD CHIP DISPOSAL</t>
  </si>
  <si>
    <t>SAWING BITUMINOUS PAVEMENT (FULL DEPTH)</t>
  </si>
  <si>
    <t>REMOVE BITUMINOUS PAVEMENT</t>
  </si>
  <si>
    <t>STREET SWEEPER (WITH PICKUP BROOM)</t>
  </si>
  <si>
    <t>TYPE SP 9.5 WEARING COURSE MIXTURE (3,F)</t>
  </si>
  <si>
    <t>ALTERNATVE PEDESTRIAN ROUTE</t>
  </si>
  <si>
    <t>COMMON TOPSOIL BORROW (L.V.)</t>
  </si>
  <si>
    <t>SODDING TYPE LAWN</t>
  </si>
  <si>
    <t>PAVEMENT MARKING REMOVAL</t>
  </si>
  <si>
    <t>TREE PROTECTION</t>
  </si>
  <si>
    <t>SALVAGE SIGN PANEL TYPE C</t>
  </si>
  <si>
    <t>INSTALL SIGN PANEL TYPE C</t>
  </si>
  <si>
    <t>REMOVE SIGN TYPE C</t>
  </si>
  <si>
    <t>SALVAGE SIGN TYPE C</t>
  </si>
  <si>
    <t>REMOVE MANHOLE OR CATCH BASIN</t>
  </si>
  <si>
    <t>SAWING CONCRETE PAVEMENT (FULL DEPTH)</t>
  </si>
  <si>
    <t>REMOVE CONCRETE DRIVEWAY PAVEMENT</t>
  </si>
  <si>
    <t>REMOVE CONCRETE PAVEMENT</t>
  </si>
  <si>
    <t xml:space="preserve">GRANULAR BACKFILL </t>
  </si>
  <si>
    <t>15" R.C. PIPE SEWER, DESIGN 3006, CLASS V</t>
  </si>
  <si>
    <t>CLEAN AND TELEVISE STORM SEWER</t>
  </si>
  <si>
    <t>CONNECT TO EXISTING STRUCTURE</t>
  </si>
  <si>
    <t>CONSTRUCT CATCH BASIN, DESIGN TYPE 7B</t>
  </si>
  <si>
    <t>CONCRETE CURB AND GUTTER DESIGN B612</t>
  </si>
  <si>
    <t>6" CONCRETE DRIVEWAY PAVEMENT</t>
  </si>
  <si>
    <t>8" CONCRETE DRIVEWAY PAVEMENT</t>
  </si>
  <si>
    <t>HAND FORM CONCRETE CURB</t>
  </si>
  <si>
    <t>INSTALL SIGN TYPE C</t>
  </si>
  <si>
    <t>OBJECT MARKER TYPE X3-5</t>
  </si>
  <si>
    <t>SIGN PANELS TYPE C</t>
  </si>
  <si>
    <t>INSTALL SIGN COLLAR</t>
  </si>
  <si>
    <t>SEDIMENT CONTROL LOG (TYPE ROCK)</t>
  </si>
  <si>
    <t xml:space="preserve">EACH </t>
  </si>
  <si>
    <t>CROSSROADS SAFE ROUTES TO SCHOOL PROJECT</t>
  </si>
  <si>
    <t>REMOVE SIGN PANEL TYPE C</t>
  </si>
  <si>
    <t>REMOVE CHAIN LINK FENCE</t>
  </si>
  <si>
    <t>SALVAGE MAILBOX AND SUPPORT</t>
  </si>
  <si>
    <t>COMMON EXCAVATION                                                                   (P)</t>
  </si>
  <si>
    <t xml:space="preserve">AGGREGATE BASE (CV) CLASS 5                                                 (P)                                       </t>
  </si>
  <si>
    <t>DOWEL BAR</t>
  </si>
  <si>
    <t>CONCRETE PAVEMENT 6.0"</t>
  </si>
  <si>
    <t>CONCRETE CURB DESIGN V, 0" TO 8" HEIGHT</t>
  </si>
  <si>
    <t>TRUNCATED DOMES (RADIAL)</t>
  </si>
  <si>
    <t>F&amp;I TEMPORARY MULTIPLE MAILBOX AND SUPPORT</t>
  </si>
  <si>
    <t>MAILBOX SUPPORT</t>
  </si>
  <si>
    <t>SILT FENCE, TYPE PA</t>
  </si>
  <si>
    <t>HYDRAULIC STABILIZED FIBER MATRIX</t>
  </si>
  <si>
    <t>4" SOLID LINE WHITE MULTI-COMPONENT</t>
  </si>
  <si>
    <t>4" DOUBLE SOLID LINE YELLOW MULTI-COMPONENT</t>
  </si>
  <si>
    <t>4" DOTTED LINE WHITE MULTI-COMPONENT</t>
  </si>
  <si>
    <t>PAVEMENT MESSAGE MULTI-COMPONENT</t>
  </si>
  <si>
    <t>SQ YD</t>
  </si>
  <si>
    <t>SQ FT</t>
  </si>
  <si>
    <t>POUND</t>
  </si>
  <si>
    <t>BID FORM SUMMARY FOR EVENT # 1563
CITY PROJECT 25-P-1498</t>
  </si>
  <si>
    <t>Ti Zack</t>
  </si>
  <si>
    <t xml:space="preserve">TOTAL BASED BID PRICE
</t>
  </si>
  <si>
    <t>New Look Contracting</t>
  </si>
  <si>
    <t>Park Construction</t>
  </si>
  <si>
    <t>Standard Sidewalk</t>
  </si>
  <si>
    <t>Thomas&amp;Sons</t>
  </si>
  <si>
    <t>Urban Comp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</si>
</sst>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##0.000"/>
    <numFmt numFmtId="166" formatCode="#,##0.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2"/>
      <name val="Geneva"/>
    </font>
    <font>
      <sz val="10"/>
      <name val="Geneva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</borders>
  <cellStyleXfs count="73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0" fontId="1" fillId="8" borderId="9" applyNumberFormat="0" applyFont="0" applyAlignment="0" applyProtection="0"/>
    <xf numFmtId="0" fontId="22" fillId="0" borderId="0"/>
    <xf numFmtId="0" fontId="23" fillId="0" borderId="0"/>
    <xf numFmtId="4" fontId="24" fillId="0" borderId="0" applyFont="0" applyFill="0" applyBorder="0" applyAlignment="0" applyProtection="0"/>
    <xf numFmtId="8" fontId="24" fillId="0" borderId="0" applyFont="0" applyFill="0" applyBorder="0" applyAlignment="0" applyProtection="0"/>
    <xf numFmtId="0" fontId="2" fillId="0" borderId="0"/>
    <xf numFmtId="43" fontId="21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31">
    <xf numFmtId="0" fontId="0" fillId="0" borderId="0" xfId="0"/>
    <xf numFmtId="0" fontId="25" fillId="0" borderId="0" xfId="0" applyFont="1"/>
    <xf numFmtId="0" fontId="25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/>
    </xf>
    <xf numFmtId="0" fontId="26" fillId="0" borderId="1" xfId="0" applyFont="1" applyBorder="1"/>
    <xf numFmtId="3" fontId="25" fillId="0" borderId="1" xfId="0" applyNumberFormat="1" applyFont="1" applyBorder="1"/>
    <xf numFmtId="0" fontId="26" fillId="0" borderId="1" xfId="0" applyFont="1" applyBorder="1" applyAlignment="1">
      <alignment horizontal="center"/>
    </xf>
    <xf numFmtId="164" fontId="25" fillId="0" borderId="1" xfId="0" applyNumberFormat="1" applyFont="1" applyBorder="1"/>
    <xf numFmtId="0" fontId="26" fillId="0" borderId="0" xfId="0" applyFont="1"/>
    <xf numFmtId="166" fontId="25" fillId="0" borderId="1" xfId="0" applyNumberFormat="1" applyFont="1" applyBorder="1"/>
    <xf numFmtId="0" fontId="29" fillId="0" borderId="0" xfId="0" applyFont="1"/>
    <xf numFmtId="3" fontId="29" fillId="0" borderId="0" xfId="0" applyNumberFormat="1" applyFont="1"/>
    <xf numFmtId="0" fontId="25" fillId="0" borderId="0" xfId="0" applyFont="1" applyAlignment="1">
      <alignment wrapText="1"/>
    </xf>
    <xf numFmtId="3" fontId="25" fillId="0" borderId="0" xfId="0" applyNumberFormat="1" applyFont="1"/>
    <xf numFmtId="164" fontId="29" fillId="0" borderId="0" xfId="0" applyNumberFormat="1" applyFont="1"/>
    <xf numFmtId="164" fontId="25" fillId="0" borderId="0" xfId="0" applyNumberFormat="1" applyFont="1"/>
    <xf numFmtId="0" fontId="27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wrapText="1"/>
    </xf>
    <xf numFmtId="0" fontId="25" fillId="33" borderId="1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 wrapText="1"/>
    </xf>
    <xf numFmtId="3" fontId="25" fillId="33" borderId="1" xfId="0" applyNumberFormat="1" applyFont="1" applyFill="1" applyBorder="1" applyAlignment="1">
      <alignment horizontal="center"/>
    </xf>
    <xf numFmtId="164" fontId="25" fillId="33" borderId="1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164" fontId="26" fillId="0" borderId="1" xfId="0" applyNumberFormat="1" applyFont="1" applyBorder="1"/>
    <xf numFmtId="0" fontId="28" fillId="34" borderId="1" xfId="0" applyFont="1" applyFill="1" applyBorder="1" applyAlignment="1">
      <alignment horizontal="center" vertical="center"/>
    </xf>
    <xf numFmtId="0" fontId="27" fillId="34" borderId="1" xfId="0" applyFont="1" applyFill="1" applyBorder="1" applyAlignment="1">
      <alignment horizontal="center" wrapText="1"/>
    </xf>
    <xf numFmtId="0" fontId="27" fillId="34" borderId="1" xfId="0" applyFont="1" applyFill="1" applyBorder="1"/>
    <xf numFmtId="164" fontId="28" fillId="34" borderId="1" xfId="0" applyNumberFormat="1" applyFont="1" applyFill="1" applyBorder="1" applyAlignment="1">
      <alignment horizontal="center"/>
    </xf>
    <xf numFmtId="0" fontId="31" fillId="33" borderId="11" xfId="0" applyFont="1" applyFill="1" applyBorder="1" applyAlignment="1">
      <alignment horizontal="center"/>
    </xf>
    <xf numFmtId="0" fontId="31" fillId="33" borderId="0" xfId="0" applyFont="1" applyFill="1" applyBorder="1" applyAlignment="1">
      <alignment horizontal="center"/>
    </xf>
  </cellXfs>
  <cellStyles count="73">
    <cellStyle name="20% - Accent1" xfId="30" builtinId="30" customBuiltin="1"/>
    <cellStyle name="20% - Accent2" xfId="34" builtinId="34" customBuiltin="1"/>
    <cellStyle name="20% - Accent3" xfId="38" builtinId="38" customBuiltin="1"/>
    <cellStyle name="20% - Accent4" xfId="42" builtinId="42" customBuiltin="1"/>
    <cellStyle name="20% - Accent5" xfId="46" builtinId="46" customBuiltin="1"/>
    <cellStyle name="20% - Accent6" xfId="50" builtinId="50" customBuiltin="1"/>
    <cellStyle name="40% - Accent1" xfId="31" builtinId="31" customBuiltin="1"/>
    <cellStyle name="40% - Accent2" xfId="35" builtinId="35" customBuiltin="1"/>
    <cellStyle name="40% - Accent3" xfId="39" builtinId="39" customBuiltin="1"/>
    <cellStyle name="40% - Accent4" xfId="43" builtinId="43" customBuiltin="1"/>
    <cellStyle name="40% - Accent5" xfId="47" builtinId="47" customBuiltin="1"/>
    <cellStyle name="40% - Accent6" xfId="51" builtinId="51" customBuiltin="1"/>
    <cellStyle name="60% - Accent1" xfId="32" builtinId="32" customBuiltin="1"/>
    <cellStyle name="60% - Accent2" xfId="36" builtinId="36" customBuiltin="1"/>
    <cellStyle name="60% - Accent3" xfId="40" builtinId="40" customBuiltin="1"/>
    <cellStyle name="60% - Accent4" xfId="44" builtinId="44" customBuiltin="1"/>
    <cellStyle name="60% - Accent5" xfId="48" builtinId="48" customBuiltin="1"/>
    <cellStyle name="60% - Accent6" xfId="52" builtinId="52" customBuiltin="1"/>
    <cellStyle name="Accent1" xfId="29" builtinId="29" customBuiltin="1"/>
    <cellStyle name="Accent2" xfId="33" builtinId="33" customBuiltin="1"/>
    <cellStyle name="Accent3" xfId="37" builtinId="37" customBuiltin="1"/>
    <cellStyle name="Accent4" xfId="41" builtinId="41" customBuiltin="1"/>
    <cellStyle name="Accent5" xfId="45" builtinId="45" customBuiltin="1"/>
    <cellStyle name="Accent6" xfId="49" builtinId="49" customBuiltin="1"/>
    <cellStyle name="Bad" xfId="19" builtinId="27" customBuiltin="1"/>
    <cellStyle name="Calculation" xfId="23" builtinId="22" customBuiltin="1"/>
    <cellStyle name="Check Cell" xfId="25" builtinId="23" customBuiltin="1"/>
    <cellStyle name="Comma 2" xfId="3" xr:uid="{00000000-0005-0000-0000-00001B000000}"/>
    <cellStyle name="Comma 2 2" xfId="4" xr:uid="{00000000-0005-0000-0000-00001C000000}"/>
    <cellStyle name="Comma 2 2 2" xfId="55" xr:uid="{00000000-0005-0000-0000-00001D000000}"/>
    <cellStyle name="Comma 2 3" xfId="61" xr:uid="{00000000-0005-0000-0000-00001E000000}"/>
    <cellStyle name="Comma 2 4" xfId="54" xr:uid="{00000000-0005-0000-0000-00001F000000}"/>
    <cellStyle name="Comma 3" xfId="5" xr:uid="{00000000-0005-0000-0000-000020000000}"/>
    <cellStyle name="Comma 3 2" xfId="56" xr:uid="{00000000-0005-0000-0000-000021000000}"/>
    <cellStyle name="Comma 4" xfId="2" xr:uid="{00000000-0005-0000-0000-000022000000}"/>
    <cellStyle name="Comma 5" xfId="68" xr:uid="{00000000-0005-0000-0000-000023000000}"/>
    <cellStyle name="Comma 6" xfId="71" xr:uid="{00000000-0005-0000-0000-000024000000}"/>
    <cellStyle name="Currency 2" xfId="7" xr:uid="{00000000-0005-0000-0000-000025000000}"/>
    <cellStyle name="Currency 2 2" xfId="8" xr:uid="{00000000-0005-0000-0000-000026000000}"/>
    <cellStyle name="Currency 2 2 2" xfId="58" xr:uid="{00000000-0005-0000-0000-000027000000}"/>
    <cellStyle name="Currency 2 3" xfId="62" xr:uid="{00000000-0005-0000-0000-000028000000}"/>
    <cellStyle name="Currency 2 4" xfId="57" xr:uid="{00000000-0005-0000-0000-000029000000}"/>
    <cellStyle name="Currency 3" xfId="9" xr:uid="{00000000-0005-0000-0000-00002A000000}"/>
    <cellStyle name="Currency 3 2" xfId="59" xr:uid="{00000000-0005-0000-0000-00002B000000}"/>
    <cellStyle name="Currency 4" xfId="6" xr:uid="{00000000-0005-0000-0000-00002C000000}"/>
    <cellStyle name="Currency 5" xfId="69" xr:uid="{00000000-0005-0000-0000-00002D000000}"/>
    <cellStyle name="Currency 6" xfId="72" xr:uid="{00000000-0005-0000-0000-00002E000000}"/>
    <cellStyle name="Explanatory Text" xfId="27" builtinId="53" customBuiltin="1"/>
    <cellStyle name="Good" xfId="18" builtinId="26" customBuiltin="1"/>
    <cellStyle name="Heading 1" xfId="14" builtinId="16" customBuiltin="1"/>
    <cellStyle name="Heading 2" xfId="15" builtinId="17" customBuiltin="1"/>
    <cellStyle name="Heading 3" xfId="16" builtinId="18" customBuiltin="1"/>
    <cellStyle name="Heading 4" xfId="17" builtinId="19" customBuiltin="1"/>
    <cellStyle name="Hyperlink 2" xfId="10" xr:uid="{00000000-0005-0000-0000-000035000000}"/>
    <cellStyle name="Input" xfId="21" builtinId="20" customBuiltin="1"/>
    <cellStyle name="Linked Cell" xfId="24" builtinId="24" customBuiltin="1"/>
    <cellStyle name="Neutral" xfId="20" builtinId="28" customBuiltin="1"/>
    <cellStyle name="Normal" xfId="0" builtinId="0"/>
    <cellStyle name="Normal 2" xfId="11" xr:uid="{00000000-0005-0000-0000-00003A000000}"/>
    <cellStyle name="Normal 2 2" xfId="63" xr:uid="{00000000-0005-0000-0000-00003B000000}"/>
    <cellStyle name="Normal 2 3" xfId="70" xr:uid="{00000000-0005-0000-0000-00003C000000}"/>
    <cellStyle name="Normal 3" xfId="12" xr:uid="{00000000-0005-0000-0000-00003D000000}"/>
    <cellStyle name="Normal 3 2" xfId="64" xr:uid="{00000000-0005-0000-0000-00003E000000}"/>
    <cellStyle name="Normal 3 3" xfId="60" xr:uid="{00000000-0005-0000-0000-00003F000000}"/>
    <cellStyle name="Normal 4" xfId="1" xr:uid="{00000000-0005-0000-0000-000040000000}"/>
    <cellStyle name="Normal 4 2" xfId="66" xr:uid="{00000000-0005-0000-0000-000041000000}"/>
    <cellStyle name="Normal 5" xfId="67" xr:uid="{00000000-0005-0000-0000-000042000000}"/>
    <cellStyle name="Normal 6" xfId="53" xr:uid="{00000000-0005-0000-0000-000043000000}"/>
    <cellStyle name="Note 2" xfId="65" xr:uid="{00000000-0005-0000-0000-000044000000}"/>
    <cellStyle name="Output" xfId="22" builtinId="21" customBuiltin="1"/>
    <cellStyle name="Title" xfId="13" builtinId="15" customBuiltin="1"/>
    <cellStyle name="Total" xfId="28" builtinId="25" customBuiltin="1"/>
    <cellStyle name="Warning Text" xfId="2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4"/>
  <sheetViews>
    <sheetView tabSelected="1" topLeftCell="A55" zoomScaleNormal="100" zoomScaleSheetLayoutView="100" workbookViewId="0">
      <selection activeCell="I85" sqref="I85"/>
    </sheetView>
  </sheetViews>
  <sheetFormatPr defaultColWidth="9.140625" defaultRowHeight="15.75"/>
  <cols>
    <col min="1" max="1" width="5.5703125" style="1" customWidth="1"/>
    <col min="2" max="2" width="10.42578125" style="1" customWidth="1"/>
    <col min="3" max="3" width="39.7109375" style="12" customWidth="1"/>
    <col min="4" max="4" width="11.140625" style="13" customWidth="1"/>
    <col min="5" max="5" width="13.5703125" style="2" customWidth="1"/>
    <col min="6" max="6" width="14.140625" style="15" customWidth="1"/>
    <col min="7" max="7" width="14.5703125" style="15" customWidth="1"/>
    <col min="8" max="8" width="13.28515625" style="1" bestFit="1" customWidth="1"/>
    <col min="9" max="9" width="15" style="1" customWidth="1"/>
    <col min="10" max="10" width="12.7109375" style="1" customWidth="1"/>
    <col min="11" max="11" width="13.85546875" style="1" customWidth="1"/>
    <col min="12" max="12" width="12.7109375" style="1" customWidth="1"/>
    <col min="13" max="13" width="15" style="1" customWidth="1"/>
    <col min="14" max="14" width="12.7109375" style="1" customWidth="1"/>
    <col min="15" max="15" width="14.42578125" style="1" customWidth="1"/>
    <col min="16" max="16" width="12.7109375" style="1" customWidth="1"/>
    <col min="17" max="17" width="16" style="1" customWidth="1"/>
    <col min="18" max="16384" width="9.140625" style="1"/>
  </cols>
  <sheetData>
    <row r="1" spans="1:17" ht="29.25" customHeight="1">
      <c r="A1" s="29" t="s">
        <v>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5.75" customHeight="1">
      <c r="A2" s="18" t="s">
        <v>91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7.75" customHeight="1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34.5" customHeight="1">
      <c r="A4" s="16"/>
      <c r="B4" s="16"/>
      <c r="C4" s="16"/>
      <c r="D4" s="16"/>
      <c r="E4" s="16"/>
      <c r="F4" s="17" t="s">
        <v>92</v>
      </c>
      <c r="G4" s="17"/>
      <c r="H4" s="18" t="s">
        <v>94</v>
      </c>
      <c r="I4" s="18"/>
      <c r="J4" s="18" t="s">
        <v>95</v>
      </c>
      <c r="K4" s="18"/>
      <c r="L4" s="18" t="s">
        <v>96</v>
      </c>
      <c r="M4" s="18"/>
      <c r="N4" s="18" t="s">
        <v>97</v>
      </c>
      <c r="O4" s="18"/>
      <c r="P4" s="18" t="s">
        <v>98</v>
      </c>
      <c r="Q4" s="18"/>
    </row>
    <row r="5" spans="1:17">
      <c r="A5" s="19" t="s">
        <v>0</v>
      </c>
      <c r="B5" s="19" t="s">
        <v>1</v>
      </c>
      <c r="C5" s="20" t="s">
        <v>2</v>
      </c>
      <c r="D5" s="21" t="s">
        <v>3</v>
      </c>
      <c r="E5" s="19" t="s">
        <v>4</v>
      </c>
      <c r="F5" s="22" t="s">
        <v>5</v>
      </c>
      <c r="G5" s="22" t="s">
        <v>6</v>
      </c>
      <c r="H5" s="22" t="s">
        <v>5</v>
      </c>
      <c r="I5" s="22" t="s">
        <v>6</v>
      </c>
      <c r="J5" s="22" t="s">
        <v>5</v>
      </c>
      <c r="K5" s="22" t="s">
        <v>6</v>
      </c>
      <c r="L5" s="22" t="s">
        <v>5</v>
      </c>
      <c r="M5" s="22" t="s">
        <v>6</v>
      </c>
      <c r="N5" s="22" t="s">
        <v>5</v>
      </c>
      <c r="O5" s="22" t="s">
        <v>6</v>
      </c>
      <c r="P5" s="22" t="s">
        <v>5</v>
      </c>
      <c r="Q5" s="22" t="s">
        <v>6</v>
      </c>
    </row>
    <row r="6" spans="1:17">
      <c r="A6" s="19" t="s">
        <v>7</v>
      </c>
      <c r="B6" s="19" t="s">
        <v>8</v>
      </c>
      <c r="C6" s="20"/>
      <c r="D6" s="21" t="s">
        <v>9</v>
      </c>
      <c r="E6" s="19"/>
      <c r="F6" s="22" t="s">
        <v>12</v>
      </c>
      <c r="G6" s="22" t="s">
        <v>12</v>
      </c>
      <c r="H6" s="22" t="s">
        <v>12</v>
      </c>
      <c r="I6" s="22" t="s">
        <v>12</v>
      </c>
      <c r="J6" s="22" t="s">
        <v>12</v>
      </c>
      <c r="K6" s="22" t="s">
        <v>12</v>
      </c>
      <c r="L6" s="22" t="s">
        <v>12</v>
      </c>
      <c r="M6" s="22" t="s">
        <v>12</v>
      </c>
      <c r="N6" s="22" t="s">
        <v>12</v>
      </c>
      <c r="O6" s="22" t="s">
        <v>12</v>
      </c>
      <c r="P6" s="22" t="s">
        <v>12</v>
      </c>
      <c r="Q6" s="22" t="s">
        <v>12</v>
      </c>
    </row>
    <row r="7" spans="1:17">
      <c r="A7" s="23">
        <v>1</v>
      </c>
      <c r="B7" s="3">
        <v>2021.501</v>
      </c>
      <c r="C7" s="4" t="s">
        <v>29</v>
      </c>
      <c r="D7" s="5">
        <v>1</v>
      </c>
      <c r="E7" s="6" t="s">
        <v>20</v>
      </c>
      <c r="F7" s="7">
        <v>44500.2</v>
      </c>
      <c r="G7" s="24">
        <f t="shared" ref="G7:G16" si="0">D7*F7</f>
        <v>44500.2</v>
      </c>
      <c r="H7" s="7">
        <v>96725</v>
      </c>
      <c r="I7" s="24">
        <v>96725</v>
      </c>
      <c r="J7" s="7">
        <v>135100</v>
      </c>
      <c r="K7" s="24">
        <v>135100</v>
      </c>
      <c r="L7" s="7">
        <v>52500</v>
      </c>
      <c r="M7" s="24">
        <v>52500</v>
      </c>
      <c r="N7" s="7">
        <v>105000</v>
      </c>
      <c r="O7" s="24">
        <v>105000</v>
      </c>
      <c r="P7" s="7">
        <v>57000</v>
      </c>
      <c r="Q7" s="24">
        <v>57000</v>
      </c>
    </row>
    <row r="8" spans="1:17">
      <c r="A8" s="23">
        <v>2</v>
      </c>
      <c r="B8" s="3">
        <v>2101.502</v>
      </c>
      <c r="C8" s="4" t="s">
        <v>18</v>
      </c>
      <c r="D8" s="5">
        <v>58</v>
      </c>
      <c r="E8" s="6" t="s">
        <v>21</v>
      </c>
      <c r="F8" s="7">
        <v>132</v>
      </c>
      <c r="G8" s="24">
        <f t="shared" ref="G8" si="1">D8*F8</f>
        <v>7656</v>
      </c>
      <c r="H8" s="7">
        <v>365</v>
      </c>
      <c r="I8" s="24">
        <v>21170</v>
      </c>
      <c r="J8" s="7">
        <v>211</v>
      </c>
      <c r="K8" s="24">
        <v>12238</v>
      </c>
      <c r="L8" s="7">
        <v>300</v>
      </c>
      <c r="M8" s="24">
        <v>17400</v>
      </c>
      <c r="N8" s="7">
        <v>300</v>
      </c>
      <c r="O8" s="24">
        <v>17400</v>
      </c>
      <c r="P8" s="7">
        <v>138</v>
      </c>
      <c r="Q8" s="24">
        <v>8004</v>
      </c>
    </row>
    <row r="9" spans="1:17" s="8" customFormat="1">
      <c r="A9" s="6">
        <v>3</v>
      </c>
      <c r="B9" s="3">
        <v>2101.502</v>
      </c>
      <c r="C9" s="4" t="s">
        <v>36</v>
      </c>
      <c r="D9" s="5">
        <v>6</v>
      </c>
      <c r="E9" s="6" t="s">
        <v>21</v>
      </c>
      <c r="F9" s="7">
        <v>110</v>
      </c>
      <c r="G9" s="24">
        <f t="shared" si="0"/>
        <v>660</v>
      </c>
      <c r="H9" s="7">
        <v>400</v>
      </c>
      <c r="I9" s="24">
        <v>2400</v>
      </c>
      <c r="J9" s="7">
        <v>105</v>
      </c>
      <c r="K9" s="24">
        <v>630</v>
      </c>
      <c r="L9" s="7">
        <v>200</v>
      </c>
      <c r="M9" s="24">
        <v>1200</v>
      </c>
      <c r="N9" s="7">
        <v>250</v>
      </c>
      <c r="O9" s="24">
        <v>1500</v>
      </c>
      <c r="P9" s="7">
        <v>1000</v>
      </c>
      <c r="Q9" s="24">
        <v>6000</v>
      </c>
    </row>
    <row r="10" spans="1:17">
      <c r="A10" s="23">
        <v>4</v>
      </c>
      <c r="B10" s="3">
        <v>2101.502</v>
      </c>
      <c r="C10" s="4" t="s">
        <v>37</v>
      </c>
      <c r="D10" s="5">
        <v>58</v>
      </c>
      <c r="E10" s="6" t="s">
        <v>21</v>
      </c>
      <c r="F10" s="7">
        <v>1.1000000000000001</v>
      </c>
      <c r="G10" s="7">
        <f t="shared" si="0"/>
        <v>63.800000000000004</v>
      </c>
      <c r="H10" s="7">
        <v>1</v>
      </c>
      <c r="I10" s="7">
        <v>58</v>
      </c>
      <c r="J10" s="7">
        <v>158</v>
      </c>
      <c r="K10" s="7">
        <v>9164</v>
      </c>
      <c r="L10" s="7">
        <v>30</v>
      </c>
      <c r="M10" s="7">
        <v>1740</v>
      </c>
      <c r="N10" s="7">
        <v>50</v>
      </c>
      <c r="O10" s="7">
        <v>2900</v>
      </c>
      <c r="P10" s="7">
        <v>115</v>
      </c>
      <c r="Q10" s="7">
        <v>6670</v>
      </c>
    </row>
    <row r="11" spans="1:17">
      <c r="A11" s="23">
        <v>5</v>
      </c>
      <c r="B11" s="3">
        <v>2102.5030000000002</v>
      </c>
      <c r="C11" s="4" t="s">
        <v>45</v>
      </c>
      <c r="D11" s="5">
        <v>494</v>
      </c>
      <c r="E11" s="6" t="s">
        <v>22</v>
      </c>
      <c r="F11" s="7">
        <v>2.2000000000000002</v>
      </c>
      <c r="G11" s="7">
        <f t="shared" si="0"/>
        <v>1086.8000000000002</v>
      </c>
      <c r="H11" s="7">
        <v>4.25</v>
      </c>
      <c r="I11" s="7">
        <v>2099.5</v>
      </c>
      <c r="J11" s="7">
        <v>0.89</v>
      </c>
      <c r="K11" s="7">
        <v>439.66</v>
      </c>
      <c r="L11" s="7">
        <v>1</v>
      </c>
      <c r="M11" s="7">
        <v>494</v>
      </c>
      <c r="N11" s="7">
        <v>2.2000000000000002</v>
      </c>
      <c r="O11" s="7">
        <v>1086.8000000000002</v>
      </c>
      <c r="P11" s="7">
        <v>1</v>
      </c>
      <c r="Q11" s="7">
        <v>494</v>
      </c>
    </row>
    <row r="12" spans="1:17">
      <c r="A12" s="23">
        <v>6</v>
      </c>
      <c r="B12" s="3">
        <v>2102.518</v>
      </c>
      <c r="C12" s="4" t="s">
        <v>45</v>
      </c>
      <c r="D12" s="5">
        <v>124</v>
      </c>
      <c r="E12" s="6" t="s">
        <v>23</v>
      </c>
      <c r="F12" s="7">
        <v>5.5</v>
      </c>
      <c r="G12" s="7">
        <f t="shared" si="0"/>
        <v>682</v>
      </c>
      <c r="H12" s="7">
        <v>24</v>
      </c>
      <c r="I12" s="7">
        <v>2976</v>
      </c>
      <c r="J12" s="7">
        <v>4.2</v>
      </c>
      <c r="K12" s="7">
        <v>520.80000000000007</v>
      </c>
      <c r="L12" s="7">
        <v>5</v>
      </c>
      <c r="M12" s="7">
        <v>620</v>
      </c>
      <c r="N12" s="7">
        <v>5.5</v>
      </c>
      <c r="O12" s="7">
        <v>682</v>
      </c>
      <c r="P12" s="7">
        <v>5</v>
      </c>
      <c r="Q12" s="7">
        <v>620</v>
      </c>
    </row>
    <row r="13" spans="1:17">
      <c r="A13" s="23">
        <v>7</v>
      </c>
      <c r="B13" s="3">
        <v>2104.502</v>
      </c>
      <c r="C13" s="4" t="s">
        <v>51</v>
      </c>
      <c r="D13" s="5">
        <v>4</v>
      </c>
      <c r="E13" s="6" t="s">
        <v>21</v>
      </c>
      <c r="F13" s="7">
        <v>939.53</v>
      </c>
      <c r="G13" s="7">
        <f t="shared" si="0"/>
        <v>3758.12</v>
      </c>
      <c r="H13" s="7">
        <v>1150</v>
      </c>
      <c r="I13" s="7">
        <v>4600</v>
      </c>
      <c r="J13" s="7">
        <v>2430</v>
      </c>
      <c r="K13" s="7">
        <v>9720</v>
      </c>
      <c r="L13" s="7">
        <v>2500</v>
      </c>
      <c r="M13" s="7">
        <v>10000</v>
      </c>
      <c r="N13" s="7">
        <v>1500</v>
      </c>
      <c r="O13" s="7">
        <v>6000</v>
      </c>
      <c r="P13" s="7">
        <v>1000</v>
      </c>
      <c r="Q13" s="7">
        <v>4000</v>
      </c>
    </row>
    <row r="14" spans="1:17">
      <c r="A14" s="23">
        <v>8</v>
      </c>
      <c r="B14" s="3">
        <v>2104.502</v>
      </c>
      <c r="C14" s="4" t="s">
        <v>49</v>
      </c>
      <c r="D14" s="5">
        <v>4</v>
      </c>
      <c r="E14" s="6" t="s">
        <v>21</v>
      </c>
      <c r="F14" s="7">
        <v>44</v>
      </c>
      <c r="G14" s="7">
        <f t="shared" ref="G14" si="2">D14*F14</f>
        <v>176</v>
      </c>
      <c r="H14" s="7">
        <v>50</v>
      </c>
      <c r="I14" s="7">
        <v>200</v>
      </c>
      <c r="J14" s="7">
        <v>31.6</v>
      </c>
      <c r="K14" s="7">
        <v>126.4</v>
      </c>
      <c r="L14" s="7">
        <v>35</v>
      </c>
      <c r="M14" s="7">
        <v>140</v>
      </c>
      <c r="N14" s="7">
        <v>44</v>
      </c>
      <c r="O14" s="7">
        <v>176</v>
      </c>
      <c r="P14" s="7">
        <v>34.5</v>
      </c>
      <c r="Q14" s="7">
        <v>138</v>
      </c>
    </row>
    <row r="15" spans="1:17">
      <c r="A15" s="23">
        <v>9</v>
      </c>
      <c r="B15" s="3">
        <v>2104.502</v>
      </c>
      <c r="C15" s="4" t="s">
        <v>71</v>
      </c>
      <c r="D15" s="5">
        <v>8</v>
      </c>
      <c r="E15" s="6" t="s">
        <v>21</v>
      </c>
      <c r="F15" s="7">
        <v>44</v>
      </c>
      <c r="G15" s="7">
        <f t="shared" ref="G15" si="3">D15*F15</f>
        <v>352</v>
      </c>
      <c r="H15" s="7">
        <v>50</v>
      </c>
      <c r="I15" s="7">
        <v>400</v>
      </c>
      <c r="J15" s="7">
        <v>31.6</v>
      </c>
      <c r="K15" s="7">
        <v>252.8</v>
      </c>
      <c r="L15" s="7">
        <v>35</v>
      </c>
      <c r="M15" s="7">
        <v>280</v>
      </c>
      <c r="N15" s="7">
        <v>44</v>
      </c>
      <c r="O15" s="7">
        <v>352</v>
      </c>
      <c r="P15" s="7">
        <v>34.5</v>
      </c>
      <c r="Q15" s="7">
        <v>276</v>
      </c>
    </row>
    <row r="16" spans="1:17">
      <c r="A16" s="23">
        <v>10</v>
      </c>
      <c r="B16" s="3">
        <v>2104.502</v>
      </c>
      <c r="C16" s="4" t="s">
        <v>50</v>
      </c>
      <c r="D16" s="5">
        <v>17</v>
      </c>
      <c r="E16" s="6" t="s">
        <v>21</v>
      </c>
      <c r="F16" s="7">
        <v>44</v>
      </c>
      <c r="G16" s="7">
        <f t="shared" si="0"/>
        <v>748</v>
      </c>
      <c r="H16" s="7">
        <v>50</v>
      </c>
      <c r="I16" s="7">
        <v>850</v>
      </c>
      <c r="J16" s="7">
        <v>31.6</v>
      </c>
      <c r="K16" s="7">
        <v>537.20000000000005</v>
      </c>
      <c r="L16" s="7">
        <v>35</v>
      </c>
      <c r="M16" s="7">
        <v>595</v>
      </c>
      <c r="N16" s="7">
        <v>44</v>
      </c>
      <c r="O16" s="7">
        <v>748</v>
      </c>
      <c r="P16" s="7">
        <v>34.5</v>
      </c>
      <c r="Q16" s="7">
        <v>586.5</v>
      </c>
    </row>
    <row r="17" spans="1:17">
      <c r="A17" s="23">
        <v>11</v>
      </c>
      <c r="B17" s="3">
        <v>2104.502</v>
      </c>
      <c r="C17" s="4" t="s">
        <v>47</v>
      </c>
      <c r="D17" s="5">
        <v>1</v>
      </c>
      <c r="E17" s="6" t="s">
        <v>21</v>
      </c>
      <c r="F17" s="7">
        <v>44</v>
      </c>
      <c r="G17" s="24">
        <f t="shared" ref="G17:G72" si="4">D17*F17</f>
        <v>44</v>
      </c>
      <c r="H17" s="7">
        <v>50</v>
      </c>
      <c r="I17" s="24">
        <v>50</v>
      </c>
      <c r="J17" s="7">
        <v>31.6</v>
      </c>
      <c r="K17" s="24">
        <v>31.6</v>
      </c>
      <c r="L17" s="7">
        <v>35</v>
      </c>
      <c r="M17" s="24">
        <v>35</v>
      </c>
      <c r="N17" s="7">
        <v>44</v>
      </c>
      <c r="O17" s="24">
        <v>44</v>
      </c>
      <c r="P17" s="7">
        <v>34.5</v>
      </c>
      <c r="Q17" s="24">
        <v>34.5</v>
      </c>
    </row>
    <row r="18" spans="1:17">
      <c r="A18" s="23">
        <v>12</v>
      </c>
      <c r="B18" s="3">
        <v>2104.5030000000002</v>
      </c>
      <c r="C18" s="4" t="s">
        <v>38</v>
      </c>
      <c r="D18" s="5">
        <v>829</v>
      </c>
      <c r="E18" s="6" t="s">
        <v>22</v>
      </c>
      <c r="F18" s="7">
        <v>3.3</v>
      </c>
      <c r="G18" s="24">
        <f t="shared" si="4"/>
        <v>2735.7</v>
      </c>
      <c r="H18" s="7">
        <v>3.5</v>
      </c>
      <c r="I18" s="24">
        <v>2901.5</v>
      </c>
      <c r="J18" s="7">
        <v>3.4</v>
      </c>
      <c r="K18" s="24">
        <v>2818.6</v>
      </c>
      <c r="L18" s="7">
        <v>7</v>
      </c>
      <c r="M18" s="24">
        <v>5803</v>
      </c>
      <c r="N18" s="7">
        <v>7</v>
      </c>
      <c r="O18" s="24">
        <v>5803</v>
      </c>
      <c r="P18" s="7">
        <v>10</v>
      </c>
      <c r="Q18" s="24">
        <v>8290</v>
      </c>
    </row>
    <row r="19" spans="1:17">
      <c r="A19" s="6">
        <v>13</v>
      </c>
      <c r="B19" s="3">
        <v>2104.5030000000002</v>
      </c>
      <c r="C19" s="4" t="s">
        <v>52</v>
      </c>
      <c r="D19" s="5">
        <v>1251</v>
      </c>
      <c r="E19" s="6" t="s">
        <v>22</v>
      </c>
      <c r="F19" s="7">
        <v>5.5</v>
      </c>
      <c r="G19" s="24">
        <f t="shared" si="4"/>
        <v>6880.5</v>
      </c>
      <c r="H19" s="7">
        <v>15</v>
      </c>
      <c r="I19" s="24">
        <v>18765</v>
      </c>
      <c r="J19" s="7">
        <v>13.1</v>
      </c>
      <c r="K19" s="24">
        <v>16388.099999999999</v>
      </c>
      <c r="L19" s="7">
        <v>7</v>
      </c>
      <c r="M19" s="24">
        <v>8757</v>
      </c>
      <c r="N19" s="7">
        <v>7</v>
      </c>
      <c r="O19" s="24">
        <v>8757</v>
      </c>
      <c r="P19" s="7">
        <v>12</v>
      </c>
      <c r="Q19" s="24">
        <v>15012</v>
      </c>
    </row>
    <row r="20" spans="1:17">
      <c r="A20" s="23">
        <v>14</v>
      </c>
      <c r="B20" s="3">
        <v>2104.5030000000002</v>
      </c>
      <c r="C20" s="4" t="s">
        <v>10</v>
      </c>
      <c r="D20" s="5">
        <v>1796</v>
      </c>
      <c r="E20" s="6" t="s">
        <v>22</v>
      </c>
      <c r="F20" s="7">
        <v>6.7</v>
      </c>
      <c r="G20" s="7">
        <f t="shared" si="4"/>
        <v>12033.2</v>
      </c>
      <c r="H20" s="7">
        <v>9.25</v>
      </c>
      <c r="I20" s="7">
        <v>16613</v>
      </c>
      <c r="J20" s="7">
        <v>11.6</v>
      </c>
      <c r="K20" s="7">
        <v>20833.599999999999</v>
      </c>
      <c r="L20" s="7">
        <v>10</v>
      </c>
      <c r="M20" s="7">
        <v>17960</v>
      </c>
      <c r="N20" s="7">
        <v>8</v>
      </c>
      <c r="O20" s="7">
        <v>14368</v>
      </c>
      <c r="P20" s="7">
        <v>15</v>
      </c>
      <c r="Q20" s="7">
        <v>26940</v>
      </c>
    </row>
    <row r="21" spans="1:17">
      <c r="A21" s="23">
        <v>15</v>
      </c>
      <c r="B21" s="3">
        <v>2104.5030000000002</v>
      </c>
      <c r="C21" s="4" t="s">
        <v>72</v>
      </c>
      <c r="D21" s="5">
        <v>91</v>
      </c>
      <c r="E21" s="6" t="s">
        <v>22</v>
      </c>
      <c r="F21" s="7">
        <v>16.5</v>
      </c>
      <c r="G21" s="7">
        <f t="shared" si="4"/>
        <v>1501.5</v>
      </c>
      <c r="H21" s="7">
        <v>11</v>
      </c>
      <c r="I21" s="7">
        <v>1001</v>
      </c>
      <c r="J21" s="7">
        <v>31.3</v>
      </c>
      <c r="K21" s="7">
        <v>2848.3</v>
      </c>
      <c r="L21" s="7">
        <v>10</v>
      </c>
      <c r="M21" s="7">
        <v>910</v>
      </c>
      <c r="N21" s="7">
        <v>15</v>
      </c>
      <c r="O21" s="7">
        <v>1365</v>
      </c>
      <c r="P21" s="7">
        <v>10</v>
      </c>
      <c r="Q21" s="7">
        <v>910</v>
      </c>
    </row>
    <row r="22" spans="1:17">
      <c r="A22" s="23">
        <v>16</v>
      </c>
      <c r="B22" s="3">
        <v>2104.5039999999999</v>
      </c>
      <c r="C22" s="4" t="s">
        <v>53</v>
      </c>
      <c r="D22" s="5">
        <v>342</v>
      </c>
      <c r="E22" s="6" t="s">
        <v>24</v>
      </c>
      <c r="F22" s="7">
        <v>17.600000000000001</v>
      </c>
      <c r="G22" s="7">
        <f t="shared" si="4"/>
        <v>6019.2000000000007</v>
      </c>
      <c r="H22" s="7">
        <v>25</v>
      </c>
      <c r="I22" s="7">
        <v>8550</v>
      </c>
      <c r="J22" s="7">
        <v>18.2</v>
      </c>
      <c r="K22" s="7">
        <v>6224.4</v>
      </c>
      <c r="L22" s="7">
        <v>27</v>
      </c>
      <c r="M22" s="7">
        <v>9234</v>
      </c>
      <c r="N22" s="7">
        <v>18</v>
      </c>
      <c r="O22" s="7">
        <v>6156</v>
      </c>
      <c r="P22" s="7">
        <v>25</v>
      </c>
      <c r="Q22" s="7">
        <v>8550</v>
      </c>
    </row>
    <row r="23" spans="1:17">
      <c r="A23" s="23">
        <v>17</v>
      </c>
      <c r="B23" s="3">
        <v>2104.5039999999999</v>
      </c>
      <c r="C23" s="4" t="s">
        <v>39</v>
      </c>
      <c r="D23" s="5">
        <v>296</v>
      </c>
      <c r="E23" s="6" t="s">
        <v>24</v>
      </c>
      <c r="F23" s="7">
        <v>20.34</v>
      </c>
      <c r="G23" s="7">
        <f t="shared" si="4"/>
        <v>6020.64</v>
      </c>
      <c r="H23" s="7">
        <v>25</v>
      </c>
      <c r="I23" s="7">
        <v>7400</v>
      </c>
      <c r="J23" s="7">
        <v>16.600000000000001</v>
      </c>
      <c r="K23" s="7">
        <v>4913.6000000000004</v>
      </c>
      <c r="L23" s="7">
        <v>45</v>
      </c>
      <c r="M23" s="7">
        <v>13320</v>
      </c>
      <c r="N23" s="7">
        <v>19</v>
      </c>
      <c r="O23" s="7">
        <v>5624</v>
      </c>
      <c r="P23" s="7">
        <v>18</v>
      </c>
      <c r="Q23" s="7">
        <v>5328</v>
      </c>
    </row>
    <row r="24" spans="1:17">
      <c r="A24" s="23">
        <v>18</v>
      </c>
      <c r="B24" s="3">
        <v>2104.5039999999999</v>
      </c>
      <c r="C24" s="4" t="s">
        <v>54</v>
      </c>
      <c r="D24" s="5">
        <v>608</v>
      </c>
      <c r="E24" s="6" t="s">
        <v>24</v>
      </c>
      <c r="F24" s="7">
        <v>19.8</v>
      </c>
      <c r="G24" s="7">
        <f t="shared" si="4"/>
        <v>12038.4</v>
      </c>
      <c r="H24" s="7">
        <v>39</v>
      </c>
      <c r="I24" s="7">
        <v>23712</v>
      </c>
      <c r="J24" s="7">
        <v>18.2</v>
      </c>
      <c r="K24" s="7">
        <v>11065.6</v>
      </c>
      <c r="L24" s="7">
        <v>45</v>
      </c>
      <c r="M24" s="7">
        <v>27360</v>
      </c>
      <c r="N24" s="7">
        <v>19</v>
      </c>
      <c r="O24" s="7">
        <v>11552</v>
      </c>
      <c r="P24" s="7">
        <v>30</v>
      </c>
      <c r="Q24" s="7">
        <v>18240</v>
      </c>
    </row>
    <row r="25" spans="1:17">
      <c r="A25" s="23">
        <v>19</v>
      </c>
      <c r="B25" s="3">
        <v>2104.518</v>
      </c>
      <c r="C25" s="4" t="s">
        <v>11</v>
      </c>
      <c r="D25" s="5">
        <v>2413</v>
      </c>
      <c r="E25" s="6" t="s">
        <v>23</v>
      </c>
      <c r="F25" s="7">
        <v>2.4900000000000002</v>
      </c>
      <c r="G25" s="7">
        <f t="shared" si="4"/>
        <v>6008.3700000000008</v>
      </c>
      <c r="H25" s="7">
        <v>2.5</v>
      </c>
      <c r="I25" s="7">
        <v>6032.5</v>
      </c>
      <c r="J25" s="7">
        <v>1.85</v>
      </c>
      <c r="K25" s="7">
        <v>4464.05</v>
      </c>
      <c r="L25" s="7">
        <v>2</v>
      </c>
      <c r="M25" s="7">
        <v>4826</v>
      </c>
      <c r="N25" s="7">
        <v>2.5</v>
      </c>
      <c r="O25" s="7">
        <v>6032.5</v>
      </c>
      <c r="P25" s="7">
        <v>3</v>
      </c>
      <c r="Q25" s="7">
        <v>7239</v>
      </c>
    </row>
    <row r="26" spans="1:17">
      <c r="A26" s="23">
        <v>20</v>
      </c>
      <c r="B26" s="3">
        <v>2104.6019999999999</v>
      </c>
      <c r="C26" s="4" t="s">
        <v>73</v>
      </c>
      <c r="D26" s="5">
        <v>3</v>
      </c>
      <c r="E26" s="6" t="s">
        <v>21</v>
      </c>
      <c r="F26" s="7">
        <v>165</v>
      </c>
      <c r="G26" s="7">
        <f t="shared" si="4"/>
        <v>495</v>
      </c>
      <c r="H26" s="7">
        <v>285</v>
      </c>
      <c r="I26" s="7">
        <v>855</v>
      </c>
      <c r="J26" s="7">
        <v>105</v>
      </c>
      <c r="K26" s="7">
        <v>315</v>
      </c>
      <c r="L26" s="7">
        <v>250</v>
      </c>
      <c r="M26" s="7">
        <v>750</v>
      </c>
      <c r="N26" s="7">
        <v>250</v>
      </c>
      <c r="O26" s="7">
        <v>750</v>
      </c>
      <c r="P26" s="7">
        <v>250</v>
      </c>
      <c r="Q26" s="7">
        <v>750</v>
      </c>
    </row>
    <row r="27" spans="1:17">
      <c r="A27" s="23">
        <v>21</v>
      </c>
      <c r="B27" s="3">
        <v>2105.5070000000001</v>
      </c>
      <c r="C27" s="4" t="s">
        <v>74</v>
      </c>
      <c r="D27" s="5">
        <v>682</v>
      </c>
      <c r="E27" s="6" t="s">
        <v>25</v>
      </c>
      <c r="F27" s="7">
        <v>44.13</v>
      </c>
      <c r="G27" s="24">
        <f t="shared" si="4"/>
        <v>30096.660000000003</v>
      </c>
      <c r="H27" s="7">
        <v>75</v>
      </c>
      <c r="I27" s="24">
        <v>51150</v>
      </c>
      <c r="J27" s="7">
        <v>44.6</v>
      </c>
      <c r="K27" s="24">
        <v>30417.200000000001</v>
      </c>
      <c r="L27" s="7">
        <v>50</v>
      </c>
      <c r="M27" s="24">
        <v>34100</v>
      </c>
      <c r="N27" s="7">
        <v>55</v>
      </c>
      <c r="O27" s="24">
        <v>37510</v>
      </c>
      <c r="P27" s="7">
        <v>50</v>
      </c>
      <c r="Q27" s="24">
        <v>34100</v>
      </c>
    </row>
    <row r="28" spans="1:17">
      <c r="A28" s="23">
        <v>22</v>
      </c>
      <c r="B28" s="3">
        <v>2211.5070000000001</v>
      </c>
      <c r="C28" s="4" t="s">
        <v>75</v>
      </c>
      <c r="D28" s="5">
        <v>630</v>
      </c>
      <c r="E28" s="6" t="s">
        <v>25</v>
      </c>
      <c r="F28" s="7">
        <v>43.86</v>
      </c>
      <c r="G28" s="24">
        <f t="shared" si="4"/>
        <v>27631.8</v>
      </c>
      <c r="H28" s="7">
        <v>50</v>
      </c>
      <c r="I28" s="24">
        <v>31500</v>
      </c>
      <c r="J28" s="7">
        <v>92.9</v>
      </c>
      <c r="K28" s="24">
        <v>58527</v>
      </c>
      <c r="L28" s="7">
        <v>50</v>
      </c>
      <c r="M28" s="24">
        <v>31500</v>
      </c>
      <c r="N28" s="7">
        <v>70</v>
      </c>
      <c r="O28" s="24">
        <v>44100</v>
      </c>
      <c r="P28" s="7">
        <v>80</v>
      </c>
      <c r="Q28" s="24">
        <v>50400</v>
      </c>
    </row>
    <row r="29" spans="1:17">
      <c r="A29" s="6">
        <v>23</v>
      </c>
      <c r="B29" s="3">
        <v>2123.61</v>
      </c>
      <c r="C29" s="4" t="s">
        <v>40</v>
      </c>
      <c r="D29" s="5">
        <v>100</v>
      </c>
      <c r="E29" s="6" t="s">
        <v>27</v>
      </c>
      <c r="F29" s="7">
        <v>1.1000000000000001</v>
      </c>
      <c r="G29" s="24">
        <f t="shared" si="4"/>
        <v>110.00000000000001</v>
      </c>
      <c r="H29" s="7">
        <v>0.01</v>
      </c>
      <c r="I29" s="24">
        <v>1</v>
      </c>
      <c r="J29" s="7">
        <v>195</v>
      </c>
      <c r="K29" s="24">
        <v>19500</v>
      </c>
      <c r="L29" s="7">
        <v>25</v>
      </c>
      <c r="M29" s="24">
        <v>2500</v>
      </c>
      <c r="N29" s="7">
        <v>200</v>
      </c>
      <c r="O29" s="24">
        <v>20000</v>
      </c>
      <c r="P29" s="7">
        <v>220</v>
      </c>
      <c r="Q29" s="24">
        <v>22000</v>
      </c>
    </row>
    <row r="30" spans="1:17">
      <c r="A30" s="23">
        <v>24</v>
      </c>
      <c r="B30" s="3">
        <v>2301.502</v>
      </c>
      <c r="C30" s="4" t="s">
        <v>76</v>
      </c>
      <c r="D30" s="5">
        <v>757</v>
      </c>
      <c r="E30" s="6" t="s">
        <v>21</v>
      </c>
      <c r="F30" s="7">
        <v>24.46</v>
      </c>
      <c r="G30" s="7">
        <f t="shared" si="4"/>
        <v>18516.22</v>
      </c>
      <c r="H30" s="7">
        <v>17.25</v>
      </c>
      <c r="I30" s="7">
        <v>13058.25</v>
      </c>
      <c r="J30" s="7">
        <v>16</v>
      </c>
      <c r="K30" s="7">
        <v>12112</v>
      </c>
      <c r="L30" s="7">
        <v>20</v>
      </c>
      <c r="M30" s="7">
        <v>15140</v>
      </c>
      <c r="N30" s="7">
        <v>22</v>
      </c>
      <c r="O30" s="7">
        <v>16654</v>
      </c>
      <c r="P30" s="7">
        <v>13.6</v>
      </c>
      <c r="Q30" s="7">
        <v>10295.199999999999</v>
      </c>
    </row>
    <row r="31" spans="1:17">
      <c r="A31" s="23">
        <v>25</v>
      </c>
      <c r="B31" s="3">
        <v>2301.5039999999999</v>
      </c>
      <c r="C31" s="4" t="s">
        <v>77</v>
      </c>
      <c r="D31" s="5">
        <v>302</v>
      </c>
      <c r="E31" s="6" t="s">
        <v>88</v>
      </c>
      <c r="F31" s="7">
        <v>110.04</v>
      </c>
      <c r="G31" s="7">
        <f t="shared" si="4"/>
        <v>33232.080000000002</v>
      </c>
      <c r="H31" s="7">
        <v>115</v>
      </c>
      <c r="I31" s="7">
        <v>34730</v>
      </c>
      <c r="J31" s="7">
        <v>104</v>
      </c>
      <c r="K31" s="7">
        <v>31408</v>
      </c>
      <c r="L31" s="7">
        <v>135</v>
      </c>
      <c r="M31" s="7">
        <v>40770</v>
      </c>
      <c r="N31" s="7">
        <v>120</v>
      </c>
      <c r="O31" s="7">
        <v>36240</v>
      </c>
      <c r="P31" s="7">
        <v>118</v>
      </c>
      <c r="Q31" s="7">
        <v>35636</v>
      </c>
    </row>
    <row r="32" spans="1:17">
      <c r="A32" s="23">
        <v>26</v>
      </c>
      <c r="B32" s="3">
        <v>2301.6019999999999</v>
      </c>
      <c r="C32" s="4" t="s">
        <v>31</v>
      </c>
      <c r="D32" s="5">
        <v>190</v>
      </c>
      <c r="E32" s="6" t="s">
        <v>21</v>
      </c>
      <c r="F32" s="7">
        <v>12.67</v>
      </c>
      <c r="G32" s="7">
        <f t="shared" si="4"/>
        <v>2407.3000000000002</v>
      </c>
      <c r="H32" s="7">
        <v>11.5</v>
      </c>
      <c r="I32" s="7">
        <v>2185</v>
      </c>
      <c r="J32" s="7">
        <v>10.6</v>
      </c>
      <c r="K32" s="7">
        <v>2014</v>
      </c>
      <c r="L32" s="7">
        <v>15</v>
      </c>
      <c r="M32" s="7">
        <v>2850</v>
      </c>
      <c r="N32" s="7">
        <v>20</v>
      </c>
      <c r="O32" s="7">
        <v>3800</v>
      </c>
      <c r="P32" s="7">
        <v>21.5</v>
      </c>
      <c r="Q32" s="7">
        <v>4085</v>
      </c>
    </row>
    <row r="33" spans="1:17">
      <c r="A33" s="23">
        <v>27</v>
      </c>
      <c r="B33" s="3">
        <v>2357.5059999999999</v>
      </c>
      <c r="C33" s="4" t="s">
        <v>16</v>
      </c>
      <c r="D33" s="5">
        <v>43</v>
      </c>
      <c r="E33" s="6" t="s">
        <v>28</v>
      </c>
      <c r="F33" s="7">
        <v>5.5</v>
      </c>
      <c r="G33" s="7">
        <f t="shared" si="4"/>
        <v>236.5</v>
      </c>
      <c r="H33" s="7">
        <v>11.5</v>
      </c>
      <c r="I33" s="7">
        <v>494.5</v>
      </c>
      <c r="J33" s="7">
        <v>2.4500000000000002</v>
      </c>
      <c r="K33" s="7">
        <v>105.35000000000001</v>
      </c>
      <c r="L33" s="7">
        <v>15</v>
      </c>
      <c r="M33" s="7">
        <v>645</v>
      </c>
      <c r="N33" s="7">
        <v>10</v>
      </c>
      <c r="O33" s="7">
        <v>430</v>
      </c>
      <c r="P33" s="7">
        <v>6</v>
      </c>
      <c r="Q33" s="7">
        <v>258</v>
      </c>
    </row>
    <row r="34" spans="1:17">
      <c r="A34" s="23">
        <v>28</v>
      </c>
      <c r="B34" s="3">
        <v>2360.509</v>
      </c>
      <c r="C34" s="4" t="s">
        <v>41</v>
      </c>
      <c r="D34" s="5">
        <v>191</v>
      </c>
      <c r="E34" s="6" t="s">
        <v>26</v>
      </c>
      <c r="F34" s="7">
        <v>275</v>
      </c>
      <c r="G34" s="7">
        <f t="shared" si="4"/>
        <v>52525</v>
      </c>
      <c r="H34" s="7">
        <v>325</v>
      </c>
      <c r="I34" s="7">
        <v>62075</v>
      </c>
      <c r="J34" s="7">
        <v>279</v>
      </c>
      <c r="K34" s="7">
        <v>53289</v>
      </c>
      <c r="L34" s="7">
        <v>300</v>
      </c>
      <c r="M34" s="7">
        <v>57300</v>
      </c>
      <c r="N34" s="7">
        <v>370</v>
      </c>
      <c r="O34" s="7">
        <v>70670</v>
      </c>
      <c r="P34" s="7">
        <v>305</v>
      </c>
      <c r="Q34" s="7">
        <v>58255</v>
      </c>
    </row>
    <row r="35" spans="1:17">
      <c r="A35" s="23">
        <v>29</v>
      </c>
      <c r="B35" s="3">
        <v>2451.6089999999999</v>
      </c>
      <c r="C35" s="4" t="s">
        <v>55</v>
      </c>
      <c r="D35" s="5">
        <v>664</v>
      </c>
      <c r="E35" s="6" t="s">
        <v>26</v>
      </c>
      <c r="F35" s="7">
        <v>13.2</v>
      </c>
      <c r="G35" s="7">
        <f t="shared" si="4"/>
        <v>8764.7999999999993</v>
      </c>
      <c r="H35" s="7">
        <v>0.01</v>
      </c>
      <c r="I35" s="7">
        <v>6.6400000000000006</v>
      </c>
      <c r="J35" s="7">
        <v>34</v>
      </c>
      <c r="K35" s="7">
        <v>22576</v>
      </c>
      <c r="L35" s="7">
        <v>40</v>
      </c>
      <c r="M35" s="7">
        <v>26560</v>
      </c>
      <c r="N35" s="7">
        <v>0.1</v>
      </c>
      <c r="O35" s="7">
        <v>66.400000000000006</v>
      </c>
      <c r="P35" s="7">
        <v>30</v>
      </c>
      <c r="Q35" s="7">
        <v>19920</v>
      </c>
    </row>
    <row r="36" spans="1:17">
      <c r="A36" s="23">
        <v>30</v>
      </c>
      <c r="B36" s="3">
        <v>2503.5030000000002</v>
      </c>
      <c r="C36" s="4" t="s">
        <v>56</v>
      </c>
      <c r="D36" s="5">
        <v>83</v>
      </c>
      <c r="E36" s="6" t="s">
        <v>22</v>
      </c>
      <c r="F36" s="7">
        <v>111.54</v>
      </c>
      <c r="G36" s="7">
        <f t="shared" si="4"/>
        <v>9257.82</v>
      </c>
      <c r="H36" s="7">
        <v>130</v>
      </c>
      <c r="I36" s="7">
        <v>10790</v>
      </c>
      <c r="J36" s="7">
        <v>110</v>
      </c>
      <c r="K36" s="7">
        <v>9130</v>
      </c>
      <c r="L36" s="7">
        <v>165</v>
      </c>
      <c r="M36" s="7">
        <v>13695</v>
      </c>
      <c r="N36" s="7">
        <v>135</v>
      </c>
      <c r="O36" s="7">
        <v>11205</v>
      </c>
      <c r="P36" s="7">
        <v>150</v>
      </c>
      <c r="Q36" s="7">
        <v>12450</v>
      </c>
    </row>
    <row r="37" spans="1:17">
      <c r="A37" s="23">
        <v>31</v>
      </c>
      <c r="B37" s="3">
        <v>2503.6019999999999</v>
      </c>
      <c r="C37" s="4" t="s">
        <v>58</v>
      </c>
      <c r="D37" s="5">
        <v>1</v>
      </c>
      <c r="E37" s="6" t="s">
        <v>21</v>
      </c>
      <c r="F37" s="7">
        <v>2528.12</v>
      </c>
      <c r="G37" s="24">
        <f t="shared" si="4"/>
        <v>2528.12</v>
      </c>
      <c r="H37" s="7">
        <v>1200</v>
      </c>
      <c r="I37" s="24">
        <v>1200</v>
      </c>
      <c r="J37" s="7">
        <v>1720</v>
      </c>
      <c r="K37" s="24">
        <v>1720</v>
      </c>
      <c r="L37" s="7">
        <v>4000</v>
      </c>
      <c r="M37" s="24">
        <v>4000</v>
      </c>
      <c r="N37" s="7">
        <v>2000</v>
      </c>
      <c r="O37" s="24">
        <v>2000</v>
      </c>
      <c r="P37" s="7">
        <v>4000</v>
      </c>
      <c r="Q37" s="24">
        <v>4000</v>
      </c>
    </row>
    <row r="38" spans="1:17">
      <c r="A38" s="23">
        <v>32</v>
      </c>
      <c r="B38" s="3">
        <v>2503.6030000000001</v>
      </c>
      <c r="C38" s="4" t="s">
        <v>57</v>
      </c>
      <c r="D38" s="5">
        <v>81</v>
      </c>
      <c r="E38" s="6" t="s">
        <v>22</v>
      </c>
      <c r="F38" s="7">
        <v>118.82</v>
      </c>
      <c r="G38" s="24">
        <f t="shared" si="4"/>
        <v>9624.42</v>
      </c>
      <c r="H38" s="7">
        <v>51</v>
      </c>
      <c r="I38" s="24">
        <v>4131</v>
      </c>
      <c r="J38" s="7">
        <v>37.5</v>
      </c>
      <c r="K38" s="24">
        <v>3037.5</v>
      </c>
      <c r="L38" s="7">
        <v>125</v>
      </c>
      <c r="M38" s="24">
        <v>10125</v>
      </c>
      <c r="N38" s="7">
        <v>30</v>
      </c>
      <c r="O38" s="24">
        <v>2430</v>
      </c>
      <c r="P38" s="7">
        <v>57.5</v>
      </c>
      <c r="Q38" s="24">
        <v>4657.5</v>
      </c>
    </row>
    <row r="39" spans="1:17">
      <c r="A39" s="6">
        <v>33</v>
      </c>
      <c r="B39" s="3">
        <v>2504.6019999999999</v>
      </c>
      <c r="C39" s="4" t="s">
        <v>19</v>
      </c>
      <c r="D39" s="5">
        <v>2</v>
      </c>
      <c r="E39" s="6" t="s">
        <v>21</v>
      </c>
      <c r="F39" s="7">
        <v>300.95999999999998</v>
      </c>
      <c r="G39" s="24">
        <f t="shared" si="4"/>
        <v>601.91999999999996</v>
      </c>
      <c r="H39" s="7">
        <v>750</v>
      </c>
      <c r="I39" s="24">
        <v>1500</v>
      </c>
      <c r="J39" s="7">
        <v>605</v>
      </c>
      <c r="K39" s="24">
        <v>1210</v>
      </c>
      <c r="L39" s="7">
        <v>250</v>
      </c>
      <c r="M39" s="24">
        <v>500</v>
      </c>
      <c r="N39" s="7">
        <v>1000</v>
      </c>
      <c r="O39" s="24">
        <v>2000</v>
      </c>
      <c r="P39" s="7">
        <v>1000</v>
      </c>
      <c r="Q39" s="24">
        <v>2000</v>
      </c>
    </row>
    <row r="40" spans="1:17">
      <c r="A40" s="23">
        <v>34</v>
      </c>
      <c r="B40" s="3">
        <v>2506.502</v>
      </c>
      <c r="C40" s="4" t="s">
        <v>32</v>
      </c>
      <c r="D40" s="5">
        <v>1</v>
      </c>
      <c r="E40" s="6" t="s">
        <v>21</v>
      </c>
      <c r="F40" s="7">
        <v>1839.42</v>
      </c>
      <c r="G40" s="7">
        <f t="shared" si="4"/>
        <v>1839.42</v>
      </c>
      <c r="H40" s="7">
        <v>800</v>
      </c>
      <c r="I40" s="7">
        <v>800</v>
      </c>
      <c r="J40" s="7">
        <v>877</v>
      </c>
      <c r="K40" s="7">
        <v>877</v>
      </c>
      <c r="L40" s="7">
        <v>1500</v>
      </c>
      <c r="M40" s="7">
        <v>1500</v>
      </c>
      <c r="N40" s="7">
        <v>2000</v>
      </c>
      <c r="O40" s="7">
        <v>2000</v>
      </c>
      <c r="P40" s="7">
        <v>2000</v>
      </c>
      <c r="Q40" s="7">
        <v>2000</v>
      </c>
    </row>
    <row r="41" spans="1:17">
      <c r="A41" s="23">
        <v>35</v>
      </c>
      <c r="B41" s="3">
        <v>2506.6019999999999</v>
      </c>
      <c r="C41" s="4" t="s">
        <v>30</v>
      </c>
      <c r="D41" s="5">
        <v>1</v>
      </c>
      <c r="E41" s="6" t="s">
        <v>21</v>
      </c>
      <c r="F41" s="7">
        <v>601.91999999999996</v>
      </c>
      <c r="G41" s="7">
        <f t="shared" si="4"/>
        <v>601.91999999999996</v>
      </c>
      <c r="H41" s="7">
        <v>1400</v>
      </c>
      <c r="I41" s="7">
        <v>1400</v>
      </c>
      <c r="J41" s="7">
        <v>327</v>
      </c>
      <c r="K41" s="7">
        <v>327</v>
      </c>
      <c r="L41" s="7">
        <v>1500</v>
      </c>
      <c r="M41" s="7">
        <v>1500</v>
      </c>
      <c r="N41" s="7">
        <v>750</v>
      </c>
      <c r="O41" s="7">
        <v>750</v>
      </c>
      <c r="P41" s="7">
        <v>2000</v>
      </c>
      <c r="Q41" s="7">
        <v>2000</v>
      </c>
    </row>
    <row r="42" spans="1:17">
      <c r="A42" s="23">
        <v>36</v>
      </c>
      <c r="B42" s="3">
        <v>2506.6019999999999</v>
      </c>
      <c r="C42" s="4" t="s">
        <v>59</v>
      </c>
      <c r="D42" s="5">
        <v>4</v>
      </c>
      <c r="E42" s="6" t="s">
        <v>21</v>
      </c>
      <c r="F42" s="7">
        <v>10686.34</v>
      </c>
      <c r="G42" s="7">
        <f t="shared" si="4"/>
        <v>42745.36</v>
      </c>
      <c r="H42" s="7">
        <v>9200</v>
      </c>
      <c r="I42" s="7">
        <v>36800</v>
      </c>
      <c r="J42" s="7">
        <v>7450</v>
      </c>
      <c r="K42" s="7">
        <v>29800</v>
      </c>
      <c r="L42" s="7">
        <v>10200</v>
      </c>
      <c r="M42" s="7">
        <v>40800</v>
      </c>
      <c r="N42" s="7">
        <v>8500</v>
      </c>
      <c r="O42" s="7">
        <v>34000</v>
      </c>
      <c r="P42" s="7">
        <v>5000</v>
      </c>
      <c r="Q42" s="7">
        <v>20000</v>
      </c>
    </row>
    <row r="43" spans="1:17">
      <c r="A43" s="23">
        <v>37</v>
      </c>
      <c r="B43" s="3">
        <v>2521.518</v>
      </c>
      <c r="C43" s="4" t="s">
        <v>17</v>
      </c>
      <c r="D43" s="5">
        <v>18518</v>
      </c>
      <c r="E43" s="6" t="s">
        <v>23</v>
      </c>
      <c r="F43" s="7">
        <v>10.33</v>
      </c>
      <c r="G43" s="7">
        <f t="shared" si="4"/>
        <v>191290.94</v>
      </c>
      <c r="H43" s="7">
        <v>7</v>
      </c>
      <c r="I43" s="7">
        <v>129626</v>
      </c>
      <c r="J43" s="7">
        <v>6.85</v>
      </c>
      <c r="K43" s="7">
        <v>126848.29999999999</v>
      </c>
      <c r="L43" s="7">
        <v>6.5</v>
      </c>
      <c r="M43" s="7">
        <v>120367</v>
      </c>
      <c r="N43" s="7">
        <v>8.4</v>
      </c>
      <c r="O43" s="7">
        <v>155551.20000000001</v>
      </c>
      <c r="P43" s="7">
        <v>9</v>
      </c>
      <c r="Q43" s="7">
        <v>166662</v>
      </c>
    </row>
    <row r="44" spans="1:17">
      <c r="A44" s="23">
        <v>38</v>
      </c>
      <c r="B44" s="3">
        <v>2521.518</v>
      </c>
      <c r="C44" s="4" t="s">
        <v>13</v>
      </c>
      <c r="D44" s="5">
        <v>1862</v>
      </c>
      <c r="E44" s="6" t="s">
        <v>23</v>
      </c>
      <c r="F44" s="7">
        <v>15.51</v>
      </c>
      <c r="G44" s="7">
        <f t="shared" si="4"/>
        <v>28879.62</v>
      </c>
      <c r="H44" s="7">
        <v>17.25</v>
      </c>
      <c r="I44" s="7">
        <v>32119.5</v>
      </c>
      <c r="J44" s="7">
        <v>16.3</v>
      </c>
      <c r="K44" s="7">
        <v>30350.600000000002</v>
      </c>
      <c r="L44" s="7">
        <v>13</v>
      </c>
      <c r="M44" s="7">
        <v>24206</v>
      </c>
      <c r="N44" s="7">
        <v>17</v>
      </c>
      <c r="O44" s="7">
        <v>31654</v>
      </c>
      <c r="P44" s="7">
        <v>18</v>
      </c>
      <c r="Q44" s="7">
        <v>33516</v>
      </c>
    </row>
    <row r="45" spans="1:17">
      <c r="A45" s="23">
        <v>39</v>
      </c>
      <c r="B45" s="3">
        <v>2531.5030000000002</v>
      </c>
      <c r="C45" s="4" t="s">
        <v>60</v>
      </c>
      <c r="D45" s="5">
        <v>1135</v>
      </c>
      <c r="E45" s="6" t="s">
        <v>22</v>
      </c>
      <c r="F45" s="7">
        <v>44.26</v>
      </c>
      <c r="G45" s="7">
        <f t="shared" si="4"/>
        <v>50235.1</v>
      </c>
      <c r="H45" s="7">
        <v>30</v>
      </c>
      <c r="I45" s="7">
        <v>34050</v>
      </c>
      <c r="J45" s="7">
        <v>31.6</v>
      </c>
      <c r="K45" s="7">
        <v>35866</v>
      </c>
      <c r="L45" s="7">
        <v>48</v>
      </c>
      <c r="M45" s="7">
        <v>54480</v>
      </c>
      <c r="N45" s="7">
        <v>42</v>
      </c>
      <c r="O45" s="7">
        <v>47670</v>
      </c>
      <c r="P45" s="7">
        <v>40</v>
      </c>
      <c r="Q45" s="7">
        <v>45400</v>
      </c>
    </row>
    <row r="46" spans="1:17">
      <c r="A46" s="23">
        <v>40</v>
      </c>
      <c r="B46" s="3">
        <v>2531.5030000000002</v>
      </c>
      <c r="C46" s="4" t="s">
        <v>33</v>
      </c>
      <c r="D46" s="5">
        <v>667</v>
      </c>
      <c r="E46" s="6" t="s">
        <v>22</v>
      </c>
      <c r="F46" s="7">
        <v>62.54</v>
      </c>
      <c r="G46" s="7">
        <f t="shared" si="4"/>
        <v>41714.18</v>
      </c>
      <c r="H46" s="7">
        <v>50</v>
      </c>
      <c r="I46" s="7">
        <v>33350</v>
      </c>
      <c r="J46" s="7">
        <v>50.2</v>
      </c>
      <c r="K46" s="7">
        <v>33483.4</v>
      </c>
      <c r="L46" s="7">
        <v>50</v>
      </c>
      <c r="M46" s="7">
        <v>33350</v>
      </c>
      <c r="N46" s="7">
        <v>53</v>
      </c>
      <c r="O46" s="7">
        <v>35351</v>
      </c>
      <c r="P46" s="7">
        <v>50</v>
      </c>
      <c r="Q46" s="7">
        <v>33350</v>
      </c>
    </row>
    <row r="47" spans="1:17">
      <c r="A47" s="23">
        <v>41</v>
      </c>
      <c r="B47" s="3">
        <v>2531.5039999999999</v>
      </c>
      <c r="C47" s="4" t="s">
        <v>61</v>
      </c>
      <c r="D47" s="5">
        <v>421</v>
      </c>
      <c r="E47" s="6" t="s">
        <v>24</v>
      </c>
      <c r="F47" s="7">
        <v>110.04</v>
      </c>
      <c r="G47" s="24">
        <f t="shared" si="4"/>
        <v>46326.840000000004</v>
      </c>
      <c r="H47" s="7">
        <v>95</v>
      </c>
      <c r="I47" s="24">
        <v>39995</v>
      </c>
      <c r="J47" s="7">
        <v>89.6</v>
      </c>
      <c r="K47" s="24">
        <v>37721.599999999999</v>
      </c>
      <c r="L47" s="7">
        <v>99</v>
      </c>
      <c r="M47" s="24">
        <v>41679</v>
      </c>
      <c r="N47" s="7">
        <v>105</v>
      </c>
      <c r="O47" s="24">
        <v>44205</v>
      </c>
      <c r="P47" s="7">
        <v>116</v>
      </c>
      <c r="Q47" s="24">
        <v>48836</v>
      </c>
    </row>
    <row r="48" spans="1:17">
      <c r="A48" s="23">
        <v>42</v>
      </c>
      <c r="B48" s="3">
        <v>2531.5039999999999</v>
      </c>
      <c r="C48" s="4" t="s">
        <v>62</v>
      </c>
      <c r="D48" s="5">
        <v>138</v>
      </c>
      <c r="E48" s="6" t="s">
        <v>24</v>
      </c>
      <c r="F48" s="7">
        <v>150.72</v>
      </c>
      <c r="G48" s="24">
        <f t="shared" si="4"/>
        <v>20799.36</v>
      </c>
      <c r="H48" s="7">
        <v>120</v>
      </c>
      <c r="I48" s="24">
        <v>16560</v>
      </c>
      <c r="J48" s="7">
        <v>112</v>
      </c>
      <c r="K48" s="24">
        <v>15456</v>
      </c>
      <c r="L48" s="7">
        <v>135</v>
      </c>
      <c r="M48" s="24">
        <v>18630</v>
      </c>
      <c r="N48" s="7">
        <v>115</v>
      </c>
      <c r="O48" s="24">
        <v>15870</v>
      </c>
      <c r="P48" s="7">
        <v>142</v>
      </c>
      <c r="Q48" s="24">
        <v>19596</v>
      </c>
    </row>
    <row r="49" spans="1:17">
      <c r="A49" s="6">
        <v>43</v>
      </c>
      <c r="B49" s="3">
        <v>2531.6030000000001</v>
      </c>
      <c r="C49" s="4" t="s">
        <v>78</v>
      </c>
      <c r="D49" s="5">
        <v>316</v>
      </c>
      <c r="E49" s="6" t="s">
        <v>22</v>
      </c>
      <c r="F49" s="7">
        <v>86.3</v>
      </c>
      <c r="G49" s="24">
        <f t="shared" si="4"/>
        <v>27270.799999999999</v>
      </c>
      <c r="H49" s="7">
        <v>52</v>
      </c>
      <c r="I49" s="24">
        <v>16432</v>
      </c>
      <c r="J49" s="7">
        <v>51.8</v>
      </c>
      <c r="K49" s="24">
        <v>16368.8</v>
      </c>
      <c r="L49" s="7">
        <v>35</v>
      </c>
      <c r="M49" s="24">
        <v>11060</v>
      </c>
      <c r="N49" s="7">
        <v>60</v>
      </c>
      <c r="O49" s="24">
        <v>18960</v>
      </c>
      <c r="P49" s="7">
        <v>42</v>
      </c>
      <c r="Q49" s="24">
        <v>13272</v>
      </c>
    </row>
    <row r="50" spans="1:17">
      <c r="A50" s="23">
        <v>44</v>
      </c>
      <c r="B50" s="3">
        <v>2531.6030000000001</v>
      </c>
      <c r="C50" s="4" t="s">
        <v>63</v>
      </c>
      <c r="D50" s="5">
        <v>40</v>
      </c>
      <c r="E50" s="6" t="s">
        <v>22</v>
      </c>
      <c r="F50" s="7">
        <v>63.93</v>
      </c>
      <c r="G50" s="7">
        <f t="shared" si="4"/>
        <v>2557.1999999999998</v>
      </c>
      <c r="H50" s="7">
        <v>52</v>
      </c>
      <c r="I50" s="7">
        <v>2080</v>
      </c>
      <c r="J50" s="7">
        <v>46.3</v>
      </c>
      <c r="K50" s="7">
        <v>1852</v>
      </c>
      <c r="L50" s="7">
        <v>50</v>
      </c>
      <c r="M50" s="7">
        <v>2000</v>
      </c>
      <c r="N50" s="7">
        <v>60</v>
      </c>
      <c r="O50" s="7">
        <v>2400</v>
      </c>
      <c r="P50" s="7">
        <v>53</v>
      </c>
      <c r="Q50" s="7">
        <v>2120</v>
      </c>
    </row>
    <row r="51" spans="1:17">
      <c r="A51" s="23">
        <v>45</v>
      </c>
      <c r="B51" s="3">
        <v>2531.6179999999999</v>
      </c>
      <c r="C51" s="4" t="s">
        <v>34</v>
      </c>
      <c r="D51" s="5">
        <v>142</v>
      </c>
      <c r="E51" s="6" t="s">
        <v>23</v>
      </c>
      <c r="F51" s="7">
        <v>52.5</v>
      </c>
      <c r="G51" s="7">
        <f t="shared" si="4"/>
        <v>7455</v>
      </c>
      <c r="H51" s="7">
        <v>70</v>
      </c>
      <c r="I51" s="7">
        <v>9940</v>
      </c>
      <c r="J51" s="7">
        <v>63.8</v>
      </c>
      <c r="K51" s="7">
        <v>9059.6</v>
      </c>
      <c r="L51" s="7">
        <v>55</v>
      </c>
      <c r="M51" s="7">
        <v>7810</v>
      </c>
      <c r="N51" s="7">
        <v>65</v>
      </c>
      <c r="O51" s="7">
        <v>9230</v>
      </c>
      <c r="P51" s="7">
        <v>86.5</v>
      </c>
      <c r="Q51" s="7">
        <v>12283</v>
      </c>
    </row>
    <row r="52" spans="1:17">
      <c r="A52" s="23">
        <v>46</v>
      </c>
      <c r="B52" s="3">
        <v>2531.6179999999999</v>
      </c>
      <c r="C52" s="4" t="s">
        <v>79</v>
      </c>
      <c r="D52" s="5">
        <v>311</v>
      </c>
      <c r="E52" s="6" t="s">
        <v>23</v>
      </c>
      <c r="F52" s="7">
        <v>52.5</v>
      </c>
      <c r="G52" s="7">
        <f t="shared" si="4"/>
        <v>16327.5</v>
      </c>
      <c r="H52" s="7">
        <v>70</v>
      </c>
      <c r="I52" s="7">
        <v>21770</v>
      </c>
      <c r="J52" s="7">
        <v>63.8</v>
      </c>
      <c r="K52" s="7">
        <v>19841.8</v>
      </c>
      <c r="L52" s="7">
        <v>55</v>
      </c>
      <c r="M52" s="7">
        <v>17105</v>
      </c>
      <c r="N52" s="7">
        <v>65</v>
      </c>
      <c r="O52" s="7">
        <v>20215</v>
      </c>
      <c r="P52" s="7">
        <v>86.5</v>
      </c>
      <c r="Q52" s="7">
        <v>26901.5</v>
      </c>
    </row>
    <row r="53" spans="1:17">
      <c r="A53" s="23">
        <v>47</v>
      </c>
      <c r="B53" s="3">
        <v>2540.6019999999999</v>
      </c>
      <c r="C53" s="4" t="s">
        <v>80</v>
      </c>
      <c r="D53" s="5">
        <v>1</v>
      </c>
      <c r="E53" s="6" t="s">
        <v>21</v>
      </c>
      <c r="F53" s="7">
        <v>605</v>
      </c>
      <c r="G53" s="7">
        <f t="shared" si="4"/>
        <v>605</v>
      </c>
      <c r="H53" s="7">
        <v>285</v>
      </c>
      <c r="I53" s="7">
        <v>285</v>
      </c>
      <c r="J53" s="7">
        <v>2110</v>
      </c>
      <c r="K53" s="7">
        <v>2110</v>
      </c>
      <c r="L53" s="7">
        <v>750</v>
      </c>
      <c r="M53" s="7">
        <v>750</v>
      </c>
      <c r="N53" s="7">
        <v>500</v>
      </c>
      <c r="O53" s="7">
        <v>500</v>
      </c>
      <c r="P53" s="7">
        <v>1000</v>
      </c>
      <c r="Q53" s="7">
        <v>1000</v>
      </c>
    </row>
    <row r="54" spans="1:17">
      <c r="A54" s="23">
        <v>48</v>
      </c>
      <c r="B54" s="3">
        <v>2540.6019999999999</v>
      </c>
      <c r="C54" s="4" t="s">
        <v>81</v>
      </c>
      <c r="D54" s="5">
        <v>3</v>
      </c>
      <c r="E54" s="6" t="s">
        <v>21</v>
      </c>
      <c r="F54" s="7">
        <v>165</v>
      </c>
      <c r="G54" s="7">
        <f t="shared" si="4"/>
        <v>495</v>
      </c>
      <c r="H54" s="7">
        <v>175</v>
      </c>
      <c r="I54" s="7">
        <v>525</v>
      </c>
      <c r="J54" s="7">
        <v>211</v>
      </c>
      <c r="K54" s="7">
        <v>633</v>
      </c>
      <c r="L54" s="7">
        <v>250</v>
      </c>
      <c r="M54" s="7">
        <v>750</v>
      </c>
      <c r="N54" s="7">
        <v>350</v>
      </c>
      <c r="O54" s="7">
        <v>1050</v>
      </c>
      <c r="P54" s="7">
        <v>500</v>
      </c>
      <c r="Q54" s="7">
        <v>1500</v>
      </c>
    </row>
    <row r="55" spans="1:17">
      <c r="A55" s="23">
        <v>49</v>
      </c>
      <c r="B55" s="3">
        <v>2563.6010000000001</v>
      </c>
      <c r="C55" s="4" t="s">
        <v>15</v>
      </c>
      <c r="D55" s="5">
        <v>1</v>
      </c>
      <c r="E55" s="6" t="s">
        <v>20</v>
      </c>
      <c r="F55" s="7">
        <v>4620</v>
      </c>
      <c r="G55" s="7">
        <f t="shared" si="4"/>
        <v>4620</v>
      </c>
      <c r="H55" s="7">
        <v>17000</v>
      </c>
      <c r="I55" s="7">
        <v>17000</v>
      </c>
      <c r="J55" s="7">
        <v>19500</v>
      </c>
      <c r="K55" s="7">
        <v>19500</v>
      </c>
      <c r="L55" s="7">
        <v>19500</v>
      </c>
      <c r="M55" s="7">
        <v>19500</v>
      </c>
      <c r="N55" s="7">
        <v>6500</v>
      </c>
      <c r="O55" s="7">
        <v>6500</v>
      </c>
      <c r="P55" s="7">
        <v>50000</v>
      </c>
      <c r="Q55" s="7">
        <v>50000</v>
      </c>
    </row>
    <row r="56" spans="1:17">
      <c r="A56" s="23">
        <v>50</v>
      </c>
      <c r="B56" s="3">
        <v>2563.6010000000001</v>
      </c>
      <c r="C56" s="4" t="s">
        <v>42</v>
      </c>
      <c r="D56" s="5">
        <v>1</v>
      </c>
      <c r="E56" s="6" t="s">
        <v>20</v>
      </c>
      <c r="F56" s="7">
        <v>5170</v>
      </c>
      <c r="G56" s="7">
        <f t="shared" si="4"/>
        <v>5170</v>
      </c>
      <c r="H56" s="7">
        <v>1</v>
      </c>
      <c r="I56" s="7">
        <v>1</v>
      </c>
      <c r="J56" s="7">
        <v>1050</v>
      </c>
      <c r="K56" s="7">
        <v>1050</v>
      </c>
      <c r="L56" s="7">
        <v>1500</v>
      </c>
      <c r="M56" s="7">
        <v>1500</v>
      </c>
      <c r="N56" s="7">
        <v>6500</v>
      </c>
      <c r="O56" s="7">
        <v>6500</v>
      </c>
      <c r="P56" s="7">
        <v>1000</v>
      </c>
      <c r="Q56" s="7">
        <v>1000</v>
      </c>
    </row>
    <row r="57" spans="1:17">
      <c r="A57" s="23">
        <v>51</v>
      </c>
      <c r="B57" s="3">
        <v>2564.502</v>
      </c>
      <c r="C57" s="4" t="s">
        <v>48</v>
      </c>
      <c r="D57" s="5">
        <v>2</v>
      </c>
      <c r="E57" s="6" t="s">
        <v>21</v>
      </c>
      <c r="F57" s="7">
        <v>55</v>
      </c>
      <c r="G57" s="24">
        <f t="shared" si="4"/>
        <v>110</v>
      </c>
      <c r="H57" s="7">
        <v>285</v>
      </c>
      <c r="I57" s="24">
        <v>570</v>
      </c>
      <c r="J57" s="7">
        <v>211</v>
      </c>
      <c r="K57" s="24">
        <v>422</v>
      </c>
      <c r="L57" s="7">
        <v>220</v>
      </c>
      <c r="M57" s="24">
        <v>440</v>
      </c>
      <c r="N57" s="7">
        <v>55</v>
      </c>
      <c r="O57" s="24">
        <v>110</v>
      </c>
      <c r="P57" s="7">
        <v>230</v>
      </c>
      <c r="Q57" s="24">
        <v>460</v>
      </c>
    </row>
    <row r="58" spans="1:17">
      <c r="A58" s="23">
        <v>52</v>
      </c>
      <c r="B58" s="3">
        <v>2564.502</v>
      </c>
      <c r="C58" s="4" t="s">
        <v>64</v>
      </c>
      <c r="D58" s="5">
        <v>16</v>
      </c>
      <c r="E58" s="6" t="s">
        <v>21</v>
      </c>
      <c r="F58" s="7">
        <v>412.5</v>
      </c>
      <c r="G58" s="24">
        <f t="shared" si="4"/>
        <v>6600</v>
      </c>
      <c r="H58" s="7">
        <v>735</v>
      </c>
      <c r="I58" s="24">
        <v>11760</v>
      </c>
      <c r="J58" s="7">
        <v>263</v>
      </c>
      <c r="K58" s="24">
        <v>4208</v>
      </c>
      <c r="L58" s="7">
        <v>275</v>
      </c>
      <c r="M58" s="24">
        <v>4400</v>
      </c>
      <c r="N58" s="7">
        <v>410</v>
      </c>
      <c r="O58" s="24">
        <v>6560</v>
      </c>
      <c r="P58" s="7">
        <v>287.5</v>
      </c>
      <c r="Q58" s="24">
        <v>4600</v>
      </c>
    </row>
    <row r="59" spans="1:17">
      <c r="A59" s="6">
        <v>53</v>
      </c>
      <c r="B59" s="3">
        <v>2564.502</v>
      </c>
      <c r="C59" s="4" t="s">
        <v>65</v>
      </c>
      <c r="D59" s="5">
        <v>1</v>
      </c>
      <c r="E59" s="6" t="s">
        <v>21</v>
      </c>
      <c r="F59" s="7">
        <v>192.5</v>
      </c>
      <c r="G59" s="24">
        <f t="shared" si="4"/>
        <v>192.5</v>
      </c>
      <c r="H59" s="7">
        <v>85</v>
      </c>
      <c r="I59" s="24">
        <v>85</v>
      </c>
      <c r="J59" s="7">
        <v>158</v>
      </c>
      <c r="K59" s="24">
        <v>158</v>
      </c>
      <c r="L59" s="7">
        <v>165</v>
      </c>
      <c r="M59" s="24">
        <v>165</v>
      </c>
      <c r="N59" s="7">
        <v>195</v>
      </c>
      <c r="O59" s="24">
        <v>195</v>
      </c>
      <c r="P59" s="7">
        <v>172.5</v>
      </c>
      <c r="Q59" s="24">
        <v>172.5</v>
      </c>
    </row>
    <row r="60" spans="1:17">
      <c r="A60" s="23">
        <v>54</v>
      </c>
      <c r="B60" s="3">
        <v>2564.518</v>
      </c>
      <c r="C60" s="4" t="s">
        <v>66</v>
      </c>
      <c r="D60" s="9">
        <v>30.1</v>
      </c>
      <c r="E60" s="6" t="s">
        <v>89</v>
      </c>
      <c r="F60" s="7">
        <v>94.6</v>
      </c>
      <c r="G60" s="7">
        <f t="shared" si="4"/>
        <v>2847.46</v>
      </c>
      <c r="H60" s="7">
        <v>85</v>
      </c>
      <c r="I60" s="7">
        <v>2558.5</v>
      </c>
      <c r="J60" s="7">
        <v>86.3</v>
      </c>
      <c r="K60" s="7">
        <v>2597.63</v>
      </c>
      <c r="L60" s="7">
        <v>90</v>
      </c>
      <c r="M60" s="7">
        <v>2709</v>
      </c>
      <c r="N60" s="7">
        <v>93</v>
      </c>
      <c r="O60" s="7">
        <v>2799.3</v>
      </c>
      <c r="P60" s="7">
        <v>94.5</v>
      </c>
      <c r="Q60" s="7">
        <v>2844.4500000000003</v>
      </c>
    </row>
    <row r="61" spans="1:17">
      <c r="A61" s="23">
        <v>55</v>
      </c>
      <c r="B61" s="3">
        <v>2564.6019999999999</v>
      </c>
      <c r="C61" s="4" t="s">
        <v>67</v>
      </c>
      <c r="D61" s="5">
        <v>7</v>
      </c>
      <c r="E61" s="6" t="s">
        <v>21</v>
      </c>
      <c r="F61" s="7">
        <v>1.1000000000000001</v>
      </c>
      <c r="G61" s="7">
        <f t="shared" si="4"/>
        <v>7.7000000000000011</v>
      </c>
      <c r="H61" s="7">
        <v>170</v>
      </c>
      <c r="I61" s="7">
        <v>1190</v>
      </c>
      <c r="J61" s="7">
        <v>526</v>
      </c>
      <c r="K61" s="7">
        <v>3682</v>
      </c>
      <c r="L61" s="7">
        <v>250</v>
      </c>
      <c r="M61" s="7">
        <v>1750</v>
      </c>
      <c r="N61" s="7">
        <v>300</v>
      </c>
      <c r="O61" s="7">
        <v>2100</v>
      </c>
      <c r="P61" s="7">
        <v>172.5</v>
      </c>
      <c r="Q61" s="7">
        <v>1207.5</v>
      </c>
    </row>
    <row r="62" spans="1:17">
      <c r="A62" s="23">
        <v>56</v>
      </c>
      <c r="B62" s="3">
        <v>2571.6019999999999</v>
      </c>
      <c r="C62" s="4" t="s">
        <v>46</v>
      </c>
      <c r="D62" s="5">
        <v>5</v>
      </c>
      <c r="E62" s="6" t="s">
        <v>69</v>
      </c>
      <c r="F62" s="7">
        <v>1.1000000000000001</v>
      </c>
      <c r="G62" s="7">
        <f t="shared" si="4"/>
        <v>5.5</v>
      </c>
      <c r="H62" s="7">
        <v>350</v>
      </c>
      <c r="I62" s="7">
        <v>1750</v>
      </c>
      <c r="J62" s="7">
        <v>556</v>
      </c>
      <c r="K62" s="7">
        <v>2780</v>
      </c>
      <c r="L62" s="7">
        <v>300</v>
      </c>
      <c r="M62" s="7">
        <v>1500</v>
      </c>
      <c r="N62" s="7">
        <v>200</v>
      </c>
      <c r="O62" s="7">
        <v>1000</v>
      </c>
      <c r="P62" s="7">
        <v>150</v>
      </c>
      <c r="Q62" s="7">
        <v>750</v>
      </c>
    </row>
    <row r="63" spans="1:17">
      <c r="A63" s="23">
        <v>57</v>
      </c>
      <c r="B63" s="3">
        <v>2573.502</v>
      </c>
      <c r="C63" s="4" t="s">
        <v>14</v>
      </c>
      <c r="D63" s="5">
        <v>55</v>
      </c>
      <c r="E63" s="6" t="s">
        <v>21</v>
      </c>
      <c r="F63" s="7">
        <v>165</v>
      </c>
      <c r="G63" s="7">
        <f t="shared" si="4"/>
        <v>9075</v>
      </c>
      <c r="H63" s="7">
        <v>150</v>
      </c>
      <c r="I63" s="7">
        <v>8250</v>
      </c>
      <c r="J63" s="7">
        <v>215</v>
      </c>
      <c r="K63" s="7">
        <v>11825</v>
      </c>
      <c r="L63" s="7">
        <v>125</v>
      </c>
      <c r="M63" s="7">
        <v>6875</v>
      </c>
      <c r="N63" s="7">
        <v>250</v>
      </c>
      <c r="O63" s="7">
        <v>13750</v>
      </c>
      <c r="P63" s="7">
        <v>400</v>
      </c>
      <c r="Q63" s="7">
        <v>22000</v>
      </c>
    </row>
    <row r="64" spans="1:17">
      <c r="A64" s="23">
        <v>58</v>
      </c>
      <c r="B64" s="3">
        <v>2573.5030000000002</v>
      </c>
      <c r="C64" s="4" t="s">
        <v>68</v>
      </c>
      <c r="D64" s="9">
        <v>200</v>
      </c>
      <c r="E64" s="6" t="s">
        <v>22</v>
      </c>
      <c r="F64" s="7">
        <v>1.1000000000000001</v>
      </c>
      <c r="G64" s="7">
        <f t="shared" si="4"/>
        <v>220.00000000000003</v>
      </c>
      <c r="H64" s="7">
        <v>13.5</v>
      </c>
      <c r="I64" s="7">
        <v>2700</v>
      </c>
      <c r="J64" s="7">
        <v>15.1</v>
      </c>
      <c r="K64" s="7">
        <v>3020</v>
      </c>
      <c r="L64" s="7">
        <v>10</v>
      </c>
      <c r="M64" s="7">
        <v>2000</v>
      </c>
      <c r="N64" s="7">
        <v>15</v>
      </c>
      <c r="O64" s="7">
        <v>3000</v>
      </c>
      <c r="P64" s="7">
        <v>10</v>
      </c>
      <c r="Q64" s="7">
        <v>2000</v>
      </c>
    </row>
    <row r="65" spans="1:17">
      <c r="A65" s="23">
        <v>59</v>
      </c>
      <c r="B65" s="3">
        <v>2573.5030000000002</v>
      </c>
      <c r="C65" s="4" t="s">
        <v>82</v>
      </c>
      <c r="D65" s="5">
        <v>125</v>
      </c>
      <c r="E65" s="6" t="s">
        <v>22</v>
      </c>
      <c r="F65" s="7">
        <v>1.1000000000000001</v>
      </c>
      <c r="G65" s="7">
        <f t="shared" si="4"/>
        <v>137.5</v>
      </c>
      <c r="H65" s="7">
        <v>10</v>
      </c>
      <c r="I65" s="7">
        <v>1250</v>
      </c>
      <c r="J65" s="7">
        <v>23.4</v>
      </c>
      <c r="K65" s="7">
        <v>2925</v>
      </c>
      <c r="L65" s="7">
        <v>10</v>
      </c>
      <c r="M65" s="7">
        <v>1250</v>
      </c>
      <c r="N65" s="7">
        <v>24</v>
      </c>
      <c r="O65" s="7">
        <v>3000</v>
      </c>
      <c r="P65" s="7">
        <v>7</v>
      </c>
      <c r="Q65" s="7">
        <v>875</v>
      </c>
    </row>
    <row r="66" spans="1:17">
      <c r="A66" s="23">
        <v>60</v>
      </c>
      <c r="B66" s="3">
        <v>2574.5070000000001</v>
      </c>
      <c r="C66" s="4" t="s">
        <v>43</v>
      </c>
      <c r="D66" s="5">
        <v>262</v>
      </c>
      <c r="E66" s="6" t="s">
        <v>25</v>
      </c>
      <c r="F66" s="7">
        <v>52.67</v>
      </c>
      <c r="G66" s="7">
        <f t="shared" si="4"/>
        <v>13799.54</v>
      </c>
      <c r="H66" s="7">
        <v>30</v>
      </c>
      <c r="I66" s="7">
        <v>7860</v>
      </c>
      <c r="J66" s="7">
        <v>80.7</v>
      </c>
      <c r="K66" s="7">
        <v>21143.4</v>
      </c>
      <c r="L66" s="7">
        <v>50</v>
      </c>
      <c r="M66" s="7">
        <v>13100</v>
      </c>
      <c r="N66" s="7">
        <v>0.1</v>
      </c>
      <c r="O66" s="7">
        <v>26.200000000000003</v>
      </c>
      <c r="P66" s="7">
        <v>65</v>
      </c>
      <c r="Q66" s="7">
        <v>17030</v>
      </c>
    </row>
    <row r="67" spans="1:17">
      <c r="A67" s="23">
        <v>61</v>
      </c>
      <c r="B67" s="3">
        <v>2575.5039999999999</v>
      </c>
      <c r="C67" s="4" t="s">
        <v>44</v>
      </c>
      <c r="D67" s="5">
        <v>1818</v>
      </c>
      <c r="E67" s="6" t="s">
        <v>24</v>
      </c>
      <c r="F67" s="7">
        <v>11</v>
      </c>
      <c r="G67" s="24">
        <f t="shared" si="4"/>
        <v>19998</v>
      </c>
      <c r="H67" s="7">
        <v>25</v>
      </c>
      <c r="I67" s="24">
        <v>45450</v>
      </c>
      <c r="J67" s="7">
        <v>28.6</v>
      </c>
      <c r="K67" s="24">
        <v>51994.8</v>
      </c>
      <c r="L67" s="7">
        <v>20</v>
      </c>
      <c r="M67" s="24">
        <v>36360</v>
      </c>
      <c r="N67" s="7">
        <v>25</v>
      </c>
      <c r="O67" s="24">
        <v>45450</v>
      </c>
      <c r="P67" s="7">
        <v>16</v>
      </c>
      <c r="Q67" s="24">
        <v>29088</v>
      </c>
    </row>
    <row r="68" spans="1:17">
      <c r="A68" s="23">
        <v>62</v>
      </c>
      <c r="B68" s="3">
        <v>2575.5079999999998</v>
      </c>
      <c r="C68" s="4" t="s">
        <v>83</v>
      </c>
      <c r="D68" s="5">
        <v>789</v>
      </c>
      <c r="E68" s="6" t="s">
        <v>90</v>
      </c>
      <c r="F68" s="7">
        <v>1.1000000000000001</v>
      </c>
      <c r="G68" s="24">
        <f t="shared" si="4"/>
        <v>867.90000000000009</v>
      </c>
      <c r="H68" s="7">
        <v>2.75</v>
      </c>
      <c r="I68" s="24">
        <v>2169.75</v>
      </c>
      <c r="J68" s="7">
        <v>11.7</v>
      </c>
      <c r="K68" s="24">
        <v>9231.2999999999993</v>
      </c>
      <c r="L68" s="7">
        <v>5</v>
      </c>
      <c r="M68" s="24">
        <v>3945</v>
      </c>
      <c r="N68" s="7">
        <v>12</v>
      </c>
      <c r="O68" s="24">
        <v>9468</v>
      </c>
      <c r="P68" s="7">
        <v>2</v>
      </c>
      <c r="Q68" s="24">
        <v>1578</v>
      </c>
    </row>
    <row r="69" spans="1:17">
      <c r="A69" s="6">
        <v>63</v>
      </c>
      <c r="B69" s="3">
        <v>2582.5030000000002</v>
      </c>
      <c r="C69" s="4" t="s">
        <v>84</v>
      </c>
      <c r="D69" s="5">
        <v>1235</v>
      </c>
      <c r="E69" s="6" t="s">
        <v>22</v>
      </c>
      <c r="F69" s="7">
        <v>2.2000000000000002</v>
      </c>
      <c r="G69" s="24">
        <f t="shared" si="4"/>
        <v>2717</v>
      </c>
      <c r="H69" s="7">
        <v>3</v>
      </c>
      <c r="I69" s="24">
        <v>3705</v>
      </c>
      <c r="J69" s="7">
        <v>2.1</v>
      </c>
      <c r="K69" s="24">
        <v>2593.5</v>
      </c>
      <c r="L69" s="7">
        <v>2.2000000000000002</v>
      </c>
      <c r="M69" s="24">
        <v>2717</v>
      </c>
      <c r="N69" s="7">
        <v>1.6</v>
      </c>
      <c r="O69" s="24">
        <v>1976</v>
      </c>
      <c r="P69" s="7">
        <v>2.5</v>
      </c>
      <c r="Q69" s="24">
        <v>3087.5</v>
      </c>
    </row>
    <row r="70" spans="1:17">
      <c r="A70" s="23">
        <v>64</v>
      </c>
      <c r="B70" s="3">
        <v>2582.5030000000002</v>
      </c>
      <c r="C70" s="4" t="s">
        <v>85</v>
      </c>
      <c r="D70" s="5">
        <v>525</v>
      </c>
      <c r="E70" s="6" t="s">
        <v>22</v>
      </c>
      <c r="F70" s="7">
        <v>4.4000000000000004</v>
      </c>
      <c r="G70" s="7">
        <f t="shared" si="4"/>
        <v>2310</v>
      </c>
      <c r="H70" s="7">
        <v>6</v>
      </c>
      <c r="I70" s="7">
        <v>3150</v>
      </c>
      <c r="J70" s="7">
        <v>4.2</v>
      </c>
      <c r="K70" s="7">
        <v>2205</v>
      </c>
      <c r="L70" s="7">
        <v>4.4000000000000004</v>
      </c>
      <c r="M70" s="7">
        <v>2310</v>
      </c>
      <c r="N70" s="7">
        <v>3.1</v>
      </c>
      <c r="O70" s="7">
        <v>1627.5</v>
      </c>
      <c r="P70" s="7">
        <v>5</v>
      </c>
      <c r="Q70" s="7">
        <v>2625</v>
      </c>
    </row>
    <row r="71" spans="1:17">
      <c r="A71" s="23">
        <v>65</v>
      </c>
      <c r="B71" s="3">
        <v>2582.5030000000002</v>
      </c>
      <c r="C71" s="4" t="s">
        <v>86</v>
      </c>
      <c r="D71" s="5">
        <v>104</v>
      </c>
      <c r="E71" s="6" t="s">
        <v>22</v>
      </c>
      <c r="F71" s="7">
        <v>4.4000000000000004</v>
      </c>
      <c r="G71" s="7">
        <f t="shared" si="4"/>
        <v>457.6</v>
      </c>
      <c r="H71" s="7">
        <v>3</v>
      </c>
      <c r="I71" s="7">
        <v>312</v>
      </c>
      <c r="J71" s="7">
        <v>4.2</v>
      </c>
      <c r="K71" s="7">
        <v>436.8</v>
      </c>
      <c r="L71" s="7">
        <v>4.4000000000000004</v>
      </c>
      <c r="M71" s="7">
        <v>457.6</v>
      </c>
      <c r="N71" s="7">
        <v>1.6</v>
      </c>
      <c r="O71" s="7">
        <v>166.4</v>
      </c>
      <c r="P71" s="7">
        <v>5</v>
      </c>
      <c r="Q71" s="7">
        <v>520</v>
      </c>
    </row>
    <row r="72" spans="1:17">
      <c r="A72" s="23">
        <v>66</v>
      </c>
      <c r="B72" s="3">
        <v>2582.518</v>
      </c>
      <c r="C72" s="4" t="s">
        <v>87</v>
      </c>
      <c r="D72" s="5">
        <v>66</v>
      </c>
      <c r="E72" s="6" t="s">
        <v>23</v>
      </c>
      <c r="F72" s="7">
        <v>17.600000000000001</v>
      </c>
      <c r="G72" s="7">
        <f t="shared" si="4"/>
        <v>1161.6000000000001</v>
      </c>
      <c r="H72" s="7">
        <v>47</v>
      </c>
      <c r="I72" s="7">
        <v>3102</v>
      </c>
      <c r="J72" s="7">
        <v>16.8</v>
      </c>
      <c r="K72" s="7">
        <v>1108.8</v>
      </c>
      <c r="L72" s="7">
        <v>20</v>
      </c>
      <c r="M72" s="7">
        <v>1320</v>
      </c>
      <c r="N72" s="7">
        <v>25</v>
      </c>
      <c r="O72" s="7">
        <v>1650</v>
      </c>
      <c r="P72" s="7">
        <v>18.5</v>
      </c>
      <c r="Q72" s="7">
        <v>1221</v>
      </c>
    </row>
    <row r="73" spans="1:17" s="10" customFormat="1" ht="39" customHeight="1">
      <c r="A73" s="25">
        <v>67</v>
      </c>
      <c r="B73" s="26" t="s">
        <v>93</v>
      </c>
      <c r="C73" s="26"/>
      <c r="D73" s="26"/>
      <c r="E73" s="27" t="s">
        <v>35</v>
      </c>
      <c r="F73" s="28">
        <f>SUM(G7:G72)</f>
        <v>858432.60999999975</v>
      </c>
      <c r="G73" s="28"/>
      <c r="H73" s="28">
        <f t="shared" ref="H73:Q73" si="5">SUM(I7:I72)</f>
        <v>918775.64</v>
      </c>
      <c r="I73" s="28"/>
      <c r="J73" s="28">
        <f t="shared" ref="J73:Q73" si="6">SUM(K7:K72)</f>
        <v>985154.0900000002</v>
      </c>
      <c r="K73" s="28"/>
      <c r="L73" s="28">
        <f t="shared" ref="L73:Q73" si="7">SUM(M7:M72)</f>
        <v>891894.6</v>
      </c>
      <c r="M73" s="28"/>
      <c r="N73" s="28">
        <f t="shared" ref="N73:Q73" si="8">SUM(O7:O72)</f>
        <v>968686.3</v>
      </c>
      <c r="O73" s="28"/>
      <c r="P73" s="28">
        <f t="shared" ref="P73:Q73" si="9">SUM(Q7:Q72)</f>
        <v>1002634.1499999999</v>
      </c>
      <c r="Q73" s="28"/>
    </row>
    <row r="74" spans="1:17">
      <c r="A74" s="10"/>
      <c r="B74" s="10"/>
      <c r="C74" s="10"/>
      <c r="D74" s="11"/>
      <c r="E74" s="10"/>
      <c r="F74" s="14"/>
      <c r="G74" s="14"/>
    </row>
  </sheetData>
  <mergeCells count="16">
    <mergeCell ref="H4:I4"/>
    <mergeCell ref="J4:K4"/>
    <mergeCell ref="L4:M4"/>
    <mergeCell ref="N4:O4"/>
    <mergeCell ref="P4:Q4"/>
    <mergeCell ref="F73:G73"/>
    <mergeCell ref="B73:D73"/>
    <mergeCell ref="F4:G4"/>
    <mergeCell ref="A4:E4"/>
    <mergeCell ref="A1:Q1"/>
    <mergeCell ref="A2:Q3"/>
    <mergeCell ref="H73:I73"/>
    <mergeCell ref="J73:K73"/>
    <mergeCell ref="L73:M73"/>
    <mergeCell ref="N73:O73"/>
    <mergeCell ref="P73:Q73"/>
  </mergeCells>
  <pageMargins left="0.25" right="0.25" top="0.75" bottom="0.75" header="0.3" footer="0.3"/>
  <pageSetup scale="83" fitToHeight="0" orientation="portrait" r:id="rId1"/>
  <rowBreaks count="1" manualBreakCount="1">
    <brk id="5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ca1c673c-5ca3-4a05-9f09-f15bea49d2c4" xsi:nil="true"/>
    <_ip_UnifiedCompliancePolicyProperties xmlns="http://schemas.microsoft.com/sharepoint/v3" xsi:nil="true"/>
    <lcf76f155ced4ddcb4097134ff3c332f xmlns="926a17e6-f857-4f36-a0cf-6aeb21230cd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ADAC655166BF46BDE64D2955422826" ma:contentTypeVersion="19" ma:contentTypeDescription="Create a new document." ma:contentTypeScope="" ma:versionID="32617de1605aaccb4c0a38f99ce41c8a">
  <xsd:schema xmlns:xsd="http://www.w3.org/2001/XMLSchema" xmlns:xs="http://www.w3.org/2001/XMLSchema" xmlns:p="http://schemas.microsoft.com/office/2006/metadata/properties" xmlns:ns1="http://schemas.microsoft.com/sharepoint/v3" xmlns:ns2="926a17e6-f857-4f36-a0cf-6aeb21230cdf" xmlns:ns3="ca1c673c-5ca3-4a05-9f09-f15bea49d2c4" targetNamespace="http://schemas.microsoft.com/office/2006/metadata/properties" ma:root="true" ma:fieldsID="4c331b76eeed2c2ad8d0dd1001c90320" ns1:_="" ns2:_="" ns3:_="">
    <xsd:import namespace="http://schemas.microsoft.com/sharepoint/v3"/>
    <xsd:import namespace="926a17e6-f857-4f36-a0cf-6aeb21230cdf"/>
    <xsd:import namespace="ca1c673c-5ca3-4a05-9f09-f15bea49d2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a17e6-f857-4f36-a0cf-6aeb21230c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be6fa08e-94ad-4838-b240-0b9edb7c1f5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c673c-5ca3-4a05-9f09-f15bea49d2c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a94a614-9cb3-4256-84d3-3f706fca3e0f}" ma:internalName="TaxCatchAll" ma:showField="CatchAllData" ma:web="ca1c673c-5ca3-4a05-9f09-f15bea49d2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47190F4-2033-4DA0-AB62-A61E357F8BCC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ca1c673c-5ca3-4a05-9f09-f15bea49d2c4"/>
    <ds:schemaRef ds:uri="926a17e6-f857-4f36-a0cf-6aeb21230cdf"/>
  </ds:schemaRefs>
</ds:datastoreItem>
</file>

<file path=customXml/itemProps2.xml><?xml version="1.0" encoding="utf-8"?>
<ds:datastoreItem xmlns:ds="http://schemas.openxmlformats.org/officeDocument/2006/customXml" ds:itemID="{22EF4E60-B6C8-46B8-984C-FC4AAABA81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C8BADC9-DBAA-4460-9876-58D5976D73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26a17e6-f857-4f36-a0cf-6aeb21230cdf"/>
    <ds:schemaRef ds:uri="ca1c673c-5ca3-4a05-9f09-f15bea49d2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City of Saint Paul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Brokaw</dc:creator>
  <cp:lastModifiedBy>Queenie Tran</cp:lastModifiedBy>
  <cp:lastPrinted>2021-03-31T19:15:09Z</cp:lastPrinted>
  <dcterms:created xsi:type="dcterms:W3CDTF">2014-02-11T15:49:22Z</dcterms:created>
  <dcterms:modified xsi:type="dcterms:W3CDTF">2025-08-20T19:51:36Z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0x010100E7ADAC655166BF46BDE64D2955422826</vt:lpwstr>
  </property>
  <property fmtid="{D5CDD505-2E9C-101B-9397-08002B2CF9AE}" pid="3" name="MediaServiceImageTags">
    <vt:lpwstr/>
  </property>
</Properties>
</file>