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paulmn.sharepoint.com/sites/ProcurementProjects/Shared Documents/General/YEAR 2025/EVENTS IN 2025/EVENT 1610-21-RFB-PARKS-OSBORN PLAZA IMPROVEMENT-BRETT HUSSONG/"/>
    </mc:Choice>
  </mc:AlternateContent>
  <xr:revisionPtr revIDLastSave="34" documentId="8_{2FF65129-A4F7-479B-8C6E-341F1E67ADB2}" xr6:coauthVersionLast="47" xr6:coauthVersionMax="47" xr10:uidLastSave="{B5FFBDD7-AD61-45D1-AAC8-1DC719F1CAE4}"/>
  <bookViews>
    <workbookView xWindow="-289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1" i="1" l="1"/>
  <c r="H40" i="1"/>
  <c r="H39" i="1"/>
  <c r="D37" i="1"/>
  <c r="A34" i="1"/>
  <c r="A36" i="1" s="1"/>
  <c r="A37" i="1" s="1"/>
  <c r="A39" i="1" s="1"/>
  <c r="A40" i="1" l="1"/>
  <c r="A41" i="1" s="1"/>
  <c r="A42" i="1" l="1"/>
  <c r="A43" i="1" l="1"/>
  <c r="A44" i="1" l="1"/>
  <c r="A45" i="1" s="1"/>
  <c r="A47" i="1" s="1"/>
  <c r="A48" i="1" s="1"/>
  <c r="A49" i="1" s="1"/>
</calcChain>
</file>

<file path=xl/sharedStrings.xml><?xml version="1.0" encoding="utf-8"?>
<sst xmlns="http://schemas.openxmlformats.org/spreadsheetml/2006/main" count="83" uniqueCount="58">
  <si>
    <t>LINE</t>
  </si>
  <si>
    <t xml:space="preserve">  ITEM</t>
  </si>
  <si>
    <t>UNIT</t>
  </si>
  <si>
    <t>AMOUNT</t>
  </si>
  <si>
    <t>NO.</t>
  </si>
  <si>
    <t>LUMP SUM</t>
  </si>
  <si>
    <t xml:space="preserve"> </t>
  </si>
  <si>
    <t>BID ALTERNATES</t>
  </si>
  <si>
    <t>LCC - loose cubic yard; SF - square foot; EA - each</t>
  </si>
  <si>
    <t>Material Testing</t>
  </si>
  <si>
    <t>DIVISION 02 - EXISTING CONDITIONS</t>
  </si>
  <si>
    <t>DIVISION 01 - GENERAL REQUIRMENTS</t>
  </si>
  <si>
    <t>DIVISION 00 -CONDITIONS OF CONTRACT</t>
  </si>
  <si>
    <t>DIVISION 12 - SITE FURNISHINGS</t>
  </si>
  <si>
    <t>DIVISION 31 - EARTHWORK</t>
  </si>
  <si>
    <t>DIVISION 32 - EXTERIOR IMPROVEMENTS</t>
  </si>
  <si>
    <t>Mobilization</t>
  </si>
  <si>
    <r>
      <rPr>
        <u/>
        <sz val="12"/>
        <color theme="1"/>
        <rFont val="Times New Roman"/>
        <family val="1"/>
      </rPr>
      <t>Temporary Facilities and Controls</t>
    </r>
    <r>
      <rPr>
        <sz val="12"/>
        <color theme="1"/>
        <rFont val="Times New Roman"/>
        <family val="1"/>
      </rPr>
      <t>:  Includes all site and tree protection</t>
    </r>
  </si>
  <si>
    <t>Permitting</t>
  </si>
  <si>
    <t>DIVISION 33 - UTILITIES</t>
  </si>
  <si>
    <t>UNIT PRICE ITEMS</t>
  </si>
  <si>
    <t xml:space="preserve">DIVISION 03 - CONCRETE </t>
  </si>
  <si>
    <t>DIVISION 05 - METALS</t>
  </si>
  <si>
    <t>DIVISION 07 - THERMAL AND MOISTURE PROTECTION</t>
  </si>
  <si>
    <t>DIVISION 13 - SPECIAL CONSTRUCTION</t>
  </si>
  <si>
    <r>
      <rPr>
        <u/>
        <sz val="12"/>
        <color theme="1"/>
        <rFont val="Times New Roman"/>
        <family val="1"/>
      </rPr>
      <t>Demolition and Removals:</t>
    </r>
    <r>
      <rPr>
        <sz val="12"/>
        <color theme="1"/>
        <rFont val="Times New Roman"/>
        <family val="1"/>
      </rPr>
      <t xml:space="preserve">  Includes all items marked for demolition  in the bid. Exclude of bid alternates.</t>
    </r>
  </si>
  <si>
    <r>
      <rPr>
        <u/>
        <sz val="12"/>
        <color theme="1"/>
        <rFont val="Times New Roman"/>
        <family val="1"/>
      </rPr>
      <t>Cast In Place Concrete:</t>
    </r>
    <r>
      <rPr>
        <sz val="12"/>
        <color theme="1"/>
        <rFont val="Times New Roman"/>
        <family val="1"/>
      </rPr>
      <t xml:space="preserve">  Includes all cast in place concrete including concrete pavement(321313). Exclude bid alternates.</t>
    </r>
  </si>
  <si>
    <r>
      <rPr>
        <u/>
        <sz val="12"/>
        <color theme="1"/>
        <rFont val="Times New Roman"/>
        <family val="1"/>
      </rPr>
      <t>Site Furnishings</t>
    </r>
    <r>
      <rPr>
        <sz val="12"/>
        <color theme="1"/>
        <rFont val="Times New Roman"/>
        <family val="1"/>
      </rPr>
      <t>:  Includes all work described in the bid documents. Exclude bid alternates</t>
    </r>
  </si>
  <si>
    <r>
      <t>13 31 00 Pergola:</t>
    </r>
    <r>
      <rPr>
        <sz val="12"/>
        <color theme="1"/>
        <rFont val="Times New Roman"/>
        <family val="1"/>
      </rPr>
      <t xml:space="preserve"> Work per Specification Section</t>
    </r>
    <r>
      <rPr>
        <u/>
        <sz val="12"/>
        <color theme="1"/>
        <rFont val="Times New Roman"/>
        <family val="1"/>
      </rPr>
      <t>,</t>
    </r>
    <r>
      <rPr>
        <sz val="12"/>
        <color theme="1"/>
        <rFont val="Times New Roman"/>
        <family val="1"/>
      </rPr>
      <t xml:space="preserve"> include cost for structural steel fabrication and installation.</t>
    </r>
  </si>
  <si>
    <r>
      <rPr>
        <u/>
        <sz val="12"/>
        <color theme="1"/>
        <rFont val="Times New Roman"/>
        <family val="1"/>
      </rPr>
      <t>Earthwork, Excavation &amp; Fill, and Erosion &amp; Sedimentation Control</t>
    </r>
    <r>
      <rPr>
        <sz val="12"/>
        <color theme="1"/>
        <rFont val="Times New Roman"/>
        <family val="1"/>
      </rPr>
      <t>: Includes all work earthwork described in the bid documents with the exception of Bid Alternates.</t>
    </r>
  </si>
  <si>
    <r>
      <rPr>
        <u/>
        <sz val="12"/>
        <color theme="1"/>
        <rFont val="Times New Roman"/>
        <family val="1"/>
      </rPr>
      <t>Site Concrete Work</t>
    </r>
    <r>
      <rPr>
        <sz val="12"/>
        <color theme="1"/>
        <rFont val="Times New Roman"/>
        <family val="1"/>
      </rPr>
      <t>:  Includes all concrete flat work(pavements) described in the bid documents with the exception of Bid Alternates.</t>
    </r>
  </si>
  <si>
    <r>
      <rPr>
        <u/>
        <sz val="12"/>
        <color theme="1"/>
        <rFont val="Times New Roman"/>
        <family val="1"/>
      </rPr>
      <t xml:space="preserve">Waterproofing and sealants: </t>
    </r>
    <r>
      <rPr>
        <sz val="12"/>
        <color theme="1"/>
        <rFont val="Times New Roman"/>
        <family val="1"/>
      </rPr>
      <t>Includes all waterproofing of below grade(burried) buildings and sealants. Exclude bid alternates..</t>
    </r>
  </si>
  <si>
    <t>DIVISION 22 - PLUMBING</t>
  </si>
  <si>
    <r>
      <t>Water Service Connection and runs:</t>
    </r>
    <r>
      <rPr>
        <sz val="12"/>
        <color theme="1"/>
        <rFont val="Times New Roman"/>
        <family val="1"/>
      </rPr>
      <t xml:space="preserve">  Includes all work described in the bid documents with the exception of Bid Alternates.</t>
    </r>
  </si>
  <si>
    <t>DIVISION 26 - ELECTRICAL</t>
  </si>
  <si>
    <r>
      <t>Water related plumbing:</t>
    </r>
    <r>
      <rPr>
        <sz val="12"/>
        <color theme="1"/>
        <rFont val="Times New Roman"/>
        <family val="1"/>
      </rPr>
      <t xml:space="preserve">  Includes all work described in the bid documents with the exception of Bid Alternates.</t>
    </r>
  </si>
  <si>
    <r>
      <rPr>
        <u/>
        <sz val="12"/>
        <color theme="1"/>
        <rFont val="Times New Roman"/>
        <family val="1"/>
      </rPr>
      <t>Site Landscaping, synthetic turf, irrigation &amp; Restoration</t>
    </r>
    <r>
      <rPr>
        <sz val="12"/>
        <color theme="1"/>
        <rFont val="Times New Roman"/>
        <family val="1"/>
      </rPr>
      <t>:  Includes all work described in the bid documents with the exception of Bid Alternates</t>
    </r>
  </si>
  <si>
    <r>
      <rPr>
        <u/>
        <sz val="12"/>
        <color theme="1"/>
        <rFont val="Times New Roman"/>
        <family val="1"/>
      </rPr>
      <t>Alternate Bid No. 3</t>
    </r>
    <r>
      <rPr>
        <sz val="12"/>
        <color theme="1"/>
        <rFont val="Times New Roman"/>
        <family val="1"/>
      </rPr>
      <t>:  Pre-cast Seat B:  Includes all work described in the bid documents.</t>
    </r>
  </si>
  <si>
    <r>
      <t>Alternate Bid No. 1:</t>
    </r>
    <r>
      <rPr>
        <sz val="12"/>
        <color theme="1"/>
        <rFont val="Times New Roman"/>
        <family val="1"/>
      </rPr>
      <t xml:space="preserve">  Inner Ellipse Unit Pavers: Includes all work described in the bid documents.</t>
    </r>
  </si>
  <si>
    <r>
      <rPr>
        <u/>
        <sz val="12"/>
        <color theme="1"/>
        <rFont val="Times New Roman"/>
        <family val="1"/>
      </rPr>
      <t>Alternate Bid No. 5</t>
    </r>
    <r>
      <rPr>
        <sz val="12"/>
        <color theme="1"/>
        <rFont val="Times New Roman"/>
        <family val="1"/>
      </rPr>
      <t>:  Provide GFRC planters and soil: All materials and work incidental to installation.</t>
    </r>
  </si>
  <si>
    <r>
      <rPr>
        <u/>
        <sz val="12"/>
        <color theme="1"/>
        <rFont val="Times New Roman"/>
        <family val="1"/>
      </rPr>
      <t>Alternate Bid No. 4</t>
    </r>
    <r>
      <rPr>
        <sz val="12"/>
        <color theme="1"/>
        <rFont val="Times New Roman"/>
        <family val="1"/>
      </rPr>
      <t>:   Pre-cast Seat C:  Includes all work described in the bid documents.</t>
    </r>
  </si>
  <si>
    <t>OSBORN PLAZA</t>
  </si>
  <si>
    <r>
      <t>13 32 00 Skygate Sculpture:</t>
    </r>
    <r>
      <rPr>
        <sz val="12"/>
        <color theme="1"/>
        <rFont val="Times New Roman"/>
        <family val="1"/>
      </rPr>
      <t xml:space="preserve"> Work per specifications section.</t>
    </r>
  </si>
  <si>
    <r>
      <rPr>
        <u/>
        <sz val="12"/>
        <color theme="1"/>
        <rFont val="Times New Roman"/>
        <family val="1"/>
      </rPr>
      <t xml:space="preserve">Metal fabrication and erection: </t>
    </r>
    <r>
      <rPr>
        <sz val="12"/>
        <color theme="1"/>
        <rFont val="Times New Roman"/>
        <family val="1"/>
      </rPr>
      <t>Includes metal fabrication/install, rails/railings. Exclude structural steel and metals bid alternates.</t>
    </r>
  </si>
  <si>
    <r>
      <t xml:space="preserve">TOTAL BASE BID </t>
    </r>
    <r>
      <rPr>
        <sz val="12"/>
        <color rgb="FFFF0000"/>
        <rFont val="Times New Roman"/>
        <family val="1"/>
      </rPr>
      <t>(Includes all work described in the bid documents with the exception of Bid Alternates)</t>
    </r>
  </si>
  <si>
    <t>Cubic Yard</t>
  </si>
  <si>
    <t>Square Foot</t>
  </si>
  <si>
    <r>
      <rPr>
        <u/>
        <sz val="12"/>
        <color theme="1"/>
        <rFont val="Times New Roman"/>
        <family val="1"/>
      </rPr>
      <t>Water Distribution, Subdrainage, Stormsewer</t>
    </r>
    <r>
      <rPr>
        <sz val="12"/>
        <color theme="1"/>
        <rFont val="Times New Roman"/>
        <family val="1"/>
      </rPr>
      <t>:  Includes all work for subdrainage and dry well as described in the bid documents</t>
    </r>
  </si>
  <si>
    <r>
      <rPr>
        <u/>
        <sz val="12"/>
        <color theme="1"/>
        <rFont val="Times New Roman"/>
        <family val="1"/>
      </rPr>
      <t>Alternate Bid No. 6</t>
    </r>
    <r>
      <rPr>
        <sz val="12"/>
        <color theme="1"/>
        <rFont val="Times New Roman"/>
        <family val="1"/>
      </rPr>
      <t>:  Provide Park Sound System: All materials and work incidental to installation.</t>
    </r>
  </si>
  <si>
    <r>
      <t xml:space="preserve">Unit Price A: Export of Unsuitable Soils and Debris
</t>
    </r>
    <r>
      <rPr>
        <sz val="12"/>
        <color theme="1"/>
        <rFont val="Times New Roman"/>
        <family val="1"/>
      </rPr>
      <t>Unit price for the extraction, removal and deposit of unsuitable soils and debris from the site for unforeseen work not described in the plans and specifications.</t>
    </r>
  </si>
  <si>
    <r>
      <t xml:space="preserve">Unit Price B: Unit Price B: Import of Non-Frost-Susceptible Base
</t>
    </r>
    <r>
      <rPr>
        <sz val="12"/>
        <color theme="1"/>
        <rFont val="Times New Roman"/>
        <family val="1"/>
      </rPr>
      <t>Unit price for supplying, placement and compaction of non-frost-susceptible base material for unforeseen work not described in the plans and specifications.</t>
    </r>
  </si>
  <si>
    <r>
      <t xml:space="preserve">Unit Price C: Unit Price for 6" Concrete Paving Within the Right of Way
</t>
    </r>
    <r>
      <rPr>
        <sz val="12"/>
        <color theme="1"/>
        <rFont val="Times New Roman"/>
        <family val="1"/>
      </rPr>
      <t xml:space="preserve">Unit price for the installation of 6" thick concrete, inclusive of scoring and all joint materials, sealers and broom finish for unforeseen work not described in the plans and specifications. </t>
    </r>
  </si>
  <si>
    <r>
      <rPr>
        <u/>
        <sz val="12"/>
        <color theme="1"/>
        <rFont val="Times New Roman"/>
        <family val="1"/>
      </rPr>
      <t>Alternate Bid No. 2:</t>
    </r>
    <r>
      <rPr>
        <sz val="12"/>
        <color theme="1"/>
        <rFont val="Times New Roman"/>
        <family val="1"/>
      </rPr>
      <t xml:space="preserve">  Outer Ellipse Unit Pavers: Includes all work described in the bid documents.</t>
    </r>
  </si>
  <si>
    <r>
      <rPr>
        <u/>
        <sz val="12"/>
        <color theme="1"/>
        <rFont val="Times New Roman"/>
        <family val="1"/>
      </rPr>
      <t>Alternate Bid No. 7</t>
    </r>
    <r>
      <rPr>
        <sz val="12"/>
        <color theme="1"/>
        <rFont val="Times New Roman"/>
        <family val="1"/>
      </rPr>
      <t>:  Provide Security Bollards and foundations: All materials and work incidental to installation.</t>
    </r>
  </si>
  <si>
    <t>BID FORM SUMMARY FOR EVENT 1610
CITY PROJECT #: L24-17-13</t>
  </si>
  <si>
    <t>Sheehy</t>
  </si>
  <si>
    <t xml:space="preserve">Urban </t>
  </si>
  <si>
    <t>Global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</si>
</sst>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rgb="FFFF0000"/>
      <name val="Times New Roman"/>
      <family val="1"/>
    </font>
    <font>
      <sz val="12"/>
      <color rgb="FFFF0000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6"/>
      <color theme="1"/>
      <name val="Times New Roman"/>
      <family val="1"/>
    </font>
    <font>
      <b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/>
      <bottom style="double">
        <color rgb="FF3F3F3F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rgb="FF3F3F3F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1" fillId="2" borderId="4" applyNumberFormat="0" applyAlignment="0" applyProtection="0"/>
    <xf numFmtId="44" fontId="9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wrapText="1"/>
    </xf>
    <xf numFmtId="0" fontId="2" fillId="0" borderId="9" xfId="0" applyFont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5" borderId="6" xfId="0" applyFont="1" applyFill="1" applyBorder="1" applyAlignment="1">
      <alignment horizontal="right"/>
    </xf>
    <xf numFmtId="0" fontId="2" fillId="5" borderId="7" xfId="0" applyFont="1" applyFill="1" applyBorder="1" applyAlignment="1">
      <alignment horizontal="left" wrapText="1"/>
    </xf>
    <xf numFmtId="0" fontId="2" fillId="5" borderId="3" xfId="0" applyFont="1" applyFill="1" applyBorder="1" applyAlignment="1">
      <alignment horizontal="right"/>
    </xf>
    <xf numFmtId="0" fontId="3" fillId="5" borderId="1" xfId="0" applyFont="1" applyFill="1" applyBorder="1" applyAlignment="1">
      <alignment horizontal="left" wrapText="1"/>
    </xf>
    <xf numFmtId="0" fontId="3" fillId="5" borderId="7" xfId="0" applyFont="1" applyFill="1" applyBorder="1" applyAlignment="1">
      <alignment horizontal="left" wrapText="1"/>
    </xf>
    <xf numFmtId="0" fontId="2" fillId="5" borderId="6" xfId="0" applyFont="1" applyFill="1" applyBorder="1"/>
    <xf numFmtId="0" fontId="2" fillId="5" borderId="7" xfId="0" applyFont="1" applyFill="1" applyBorder="1" applyAlignment="1">
      <alignment wrapText="1"/>
    </xf>
    <xf numFmtId="0" fontId="2" fillId="0" borderId="8" xfId="0" applyFont="1" applyBorder="1"/>
    <xf numFmtId="0" fontId="2" fillId="4" borderId="6" xfId="0" applyFont="1" applyFill="1" applyBorder="1"/>
    <xf numFmtId="0" fontId="2" fillId="0" borderId="3" xfId="0" applyFont="1" applyBorder="1"/>
    <xf numFmtId="0" fontId="2" fillId="4" borderId="3" xfId="0" applyFont="1" applyFill="1" applyBorder="1" applyAlignment="1">
      <alignment horizontal="center"/>
    </xf>
    <xf numFmtId="0" fontId="4" fillId="4" borderId="1" xfId="0" applyFont="1" applyFill="1" applyBorder="1" applyAlignment="1">
      <alignment vertical="center" wrapText="1"/>
    </xf>
    <xf numFmtId="0" fontId="2" fillId="4" borderId="6" xfId="0" applyFont="1" applyFill="1" applyBorder="1" applyAlignment="1">
      <alignment horizontal="right"/>
    </xf>
    <xf numFmtId="0" fontId="4" fillId="4" borderId="7" xfId="0" applyFont="1" applyFill="1" applyBorder="1" applyAlignment="1">
      <alignment vertical="center" wrapText="1"/>
    </xf>
    <xf numFmtId="0" fontId="2" fillId="4" borderId="16" xfId="0" applyFont="1" applyFill="1" applyBorder="1"/>
    <xf numFmtId="0" fontId="4" fillId="4" borderId="5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vertical="top" wrapText="1"/>
    </xf>
    <xf numFmtId="0" fontId="2" fillId="0" borderId="17" xfId="0" applyFont="1" applyBorder="1" applyAlignment="1">
      <alignment horizontal="center" wrapText="1"/>
    </xf>
    <xf numFmtId="0" fontId="2" fillId="5" borderId="6" xfId="0" applyFont="1" applyFill="1" applyBorder="1" applyAlignment="1">
      <alignment wrapText="1"/>
    </xf>
    <xf numFmtId="0" fontId="2" fillId="5" borderId="7" xfId="0" applyFont="1" applyFill="1" applyBorder="1" applyAlignment="1">
      <alignment horizontal="center" wrapText="1"/>
    </xf>
    <xf numFmtId="0" fontId="2" fillId="0" borderId="0" xfId="0" applyFont="1"/>
    <xf numFmtId="164" fontId="8" fillId="5" borderId="7" xfId="0" applyNumberFormat="1" applyFont="1" applyFill="1" applyBorder="1" applyAlignment="1">
      <alignment horizontal="center"/>
    </xf>
    <xf numFmtId="164" fontId="2" fillId="4" borderId="7" xfId="0" applyNumberFormat="1" applyFont="1" applyFill="1" applyBorder="1" applyAlignment="1">
      <alignment horizontal="center"/>
    </xf>
    <xf numFmtId="164" fontId="8" fillId="5" borderId="7" xfId="0" applyNumberFormat="1" applyFont="1" applyFill="1" applyBorder="1"/>
    <xf numFmtId="164" fontId="2" fillId="4" borderId="7" xfId="0" applyNumberFormat="1" applyFont="1" applyFill="1" applyBorder="1"/>
    <xf numFmtId="164" fontId="8" fillId="5" borderId="7" xfId="0" applyNumberFormat="1" applyFont="1" applyFill="1" applyBorder="1" applyAlignment="1">
      <alignment wrapText="1"/>
    </xf>
    <xf numFmtId="164" fontId="8" fillId="5" borderId="1" xfId="0" applyNumberFormat="1" applyFont="1" applyFill="1" applyBorder="1"/>
    <xf numFmtId="164" fontId="8" fillId="0" borderId="5" xfId="0" applyNumberFormat="1" applyFont="1" applyBorder="1"/>
    <xf numFmtId="164" fontId="2" fillId="4" borderId="5" xfId="0" applyNumberFormat="1" applyFont="1" applyFill="1" applyBorder="1"/>
    <xf numFmtId="164" fontId="8" fillId="0" borderId="2" xfId="0" applyNumberFormat="1" applyFont="1" applyBorder="1"/>
    <xf numFmtId="164" fontId="7" fillId="0" borderId="10" xfId="1" applyNumberFormat="1" applyFont="1" applyFill="1" applyBorder="1"/>
    <xf numFmtId="164" fontId="7" fillId="0" borderId="4" xfId="1" applyNumberFormat="1" applyFont="1" applyFill="1"/>
    <xf numFmtId="164" fontId="7" fillId="0" borderId="4" xfId="2" applyNumberFormat="1" applyFont="1" applyFill="1" applyBorder="1" applyAlignment="1">
      <alignment wrapText="1"/>
    </xf>
    <xf numFmtId="164" fontId="2" fillId="0" borderId="0" xfId="0" applyNumberFormat="1" applyFont="1"/>
    <xf numFmtId="0" fontId="2" fillId="0" borderId="18" xfId="0" applyFont="1" applyBorder="1"/>
    <xf numFmtId="0" fontId="6" fillId="0" borderId="19" xfId="0" applyFont="1" applyBorder="1" applyAlignment="1">
      <alignment horizontal="center"/>
    </xf>
    <xf numFmtId="0" fontId="5" fillId="0" borderId="18" xfId="0" applyFont="1" applyBorder="1" applyAlignment="1">
      <alignment wrapText="1"/>
    </xf>
    <xf numFmtId="164" fontId="11" fillId="3" borderId="11" xfId="0" applyNumberFormat="1" applyFont="1" applyFill="1" applyBorder="1"/>
    <xf numFmtId="0" fontId="2" fillId="4" borderId="6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/>
    </xf>
    <xf numFmtId="0" fontId="4" fillId="4" borderId="14" xfId="0" applyFont="1" applyFill="1" applyBorder="1" applyAlignment="1">
      <alignment vertical="center" wrapText="1"/>
    </xf>
    <xf numFmtId="0" fontId="4" fillId="4" borderId="15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top" wrapText="1"/>
    </xf>
    <xf numFmtId="0" fontId="10" fillId="0" borderId="2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4" fillId="0" borderId="2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</cellXfs>
  <cellStyles count="3">
    <cellStyle name="Check Cell" xfId="1" builtinId="2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2"/>
  <sheetViews>
    <sheetView tabSelected="1" topLeftCell="A29" zoomScaleNormal="100" workbookViewId="0">
      <selection activeCell="H42" sqref="H42"/>
    </sheetView>
  </sheetViews>
  <sheetFormatPr defaultColWidth="9.140625" defaultRowHeight="15.75" x14ac:dyDescent="0.25"/>
  <cols>
    <col min="1" max="1" width="5.140625" style="35" bestFit="1" customWidth="1"/>
    <col min="2" max="2" width="68" style="4" customWidth="1"/>
    <col min="3" max="3" width="12.42578125" style="35" customWidth="1"/>
    <col min="4" max="6" width="20.28515625" style="48" customWidth="1"/>
    <col min="7" max="7" width="9.140625" style="35"/>
    <col min="8" max="8" width="14.28515625" style="35" bestFit="1" customWidth="1"/>
    <col min="9" max="16384" width="9.140625" style="35"/>
  </cols>
  <sheetData>
    <row r="1" spans="1:6" ht="20.25" x14ac:dyDescent="0.3">
      <c r="A1" s="60" t="s">
        <v>41</v>
      </c>
      <c r="B1" s="61"/>
      <c r="C1" s="61"/>
      <c r="D1" s="61"/>
      <c r="E1" s="61"/>
      <c r="F1" s="61"/>
    </row>
    <row r="2" spans="1:6" ht="15.75" customHeight="1" x14ac:dyDescent="0.25">
      <c r="A2" s="62" t="s">
        <v>54</v>
      </c>
      <c r="B2" s="63"/>
      <c r="C2" s="63"/>
      <c r="D2" s="63"/>
      <c r="E2" s="63"/>
      <c r="F2" s="63"/>
    </row>
    <row r="3" spans="1:6" x14ac:dyDescent="0.25">
      <c r="A3" s="62"/>
      <c r="B3" s="63"/>
      <c r="C3" s="63"/>
      <c r="D3" s="63"/>
      <c r="E3" s="63"/>
      <c r="F3" s="63"/>
    </row>
    <row r="4" spans="1:6" x14ac:dyDescent="0.25">
      <c r="A4" s="59"/>
      <c r="B4" s="59"/>
      <c r="C4" s="59"/>
      <c r="D4" s="54" t="s">
        <v>55</v>
      </c>
      <c r="E4" s="54" t="s">
        <v>56</v>
      </c>
      <c r="F4" s="54" t="s">
        <v>57</v>
      </c>
    </row>
    <row r="5" spans="1:6" x14ac:dyDescent="0.25">
      <c r="A5" s="3" t="s">
        <v>0</v>
      </c>
      <c r="B5" s="55" t="s">
        <v>1</v>
      </c>
      <c r="C5" s="3" t="s">
        <v>2</v>
      </c>
      <c r="D5" s="56" t="s">
        <v>3</v>
      </c>
      <c r="E5" s="56"/>
      <c r="F5" s="56"/>
    </row>
    <row r="6" spans="1:6" x14ac:dyDescent="0.25">
      <c r="A6" s="3" t="s">
        <v>4</v>
      </c>
      <c r="B6" s="55"/>
      <c r="C6" s="3"/>
      <c r="D6" s="56" t="s">
        <v>6</v>
      </c>
      <c r="E6" s="56"/>
      <c r="F6" s="56"/>
    </row>
    <row r="7" spans="1:6" x14ac:dyDescent="0.25">
      <c r="A7" s="53"/>
      <c r="B7" s="24" t="s">
        <v>12</v>
      </c>
      <c r="C7" s="8"/>
      <c r="D7" s="37"/>
      <c r="E7" s="37"/>
      <c r="F7" s="37"/>
    </row>
    <row r="8" spans="1:6" ht="18" customHeight="1" x14ac:dyDescent="0.25">
      <c r="A8" s="11">
        <v>1</v>
      </c>
      <c r="B8" s="12" t="s">
        <v>18</v>
      </c>
      <c r="C8" s="9" t="s">
        <v>5</v>
      </c>
      <c r="D8" s="36">
        <v>38900</v>
      </c>
      <c r="E8" s="36">
        <v>1000</v>
      </c>
      <c r="F8" s="36">
        <v>29000</v>
      </c>
    </row>
    <row r="9" spans="1:6" ht="18" customHeight="1" x14ac:dyDescent="0.25">
      <c r="A9" s="13">
        <v>2</v>
      </c>
      <c r="B9" s="14" t="s">
        <v>9</v>
      </c>
      <c r="C9" s="9" t="s">
        <v>5</v>
      </c>
      <c r="D9" s="36">
        <v>16100</v>
      </c>
      <c r="E9" s="36">
        <v>1000</v>
      </c>
      <c r="F9" s="36">
        <v>20000</v>
      </c>
    </row>
    <row r="10" spans="1:6" x14ac:dyDescent="0.25">
      <c r="A10" s="21"/>
      <c r="B10" s="22" t="s">
        <v>11</v>
      </c>
      <c r="C10" s="8"/>
      <c r="D10" s="37"/>
      <c r="E10" s="37"/>
      <c r="F10" s="37"/>
    </row>
    <row r="11" spans="1:6" ht="18" customHeight="1" x14ac:dyDescent="0.25">
      <c r="A11" s="11">
        <v>3</v>
      </c>
      <c r="B11" s="12" t="s">
        <v>17</v>
      </c>
      <c r="C11" s="9" t="s">
        <v>5</v>
      </c>
      <c r="D11" s="36">
        <v>470100</v>
      </c>
      <c r="E11" s="36">
        <v>1000</v>
      </c>
      <c r="F11" s="36">
        <v>95000</v>
      </c>
    </row>
    <row r="12" spans="1:6" x14ac:dyDescent="0.25">
      <c r="A12" s="23"/>
      <c r="B12" s="24" t="s">
        <v>10</v>
      </c>
      <c r="C12" s="8"/>
      <c r="D12" s="37"/>
      <c r="E12" s="37"/>
      <c r="F12" s="37"/>
    </row>
    <row r="13" spans="1:6" ht="18" customHeight="1" x14ac:dyDescent="0.25">
      <c r="A13" s="11">
        <v>4</v>
      </c>
      <c r="B13" s="15" t="s">
        <v>16</v>
      </c>
      <c r="C13" s="9" t="s">
        <v>5</v>
      </c>
      <c r="D13" s="36">
        <v>0</v>
      </c>
      <c r="E13" s="36">
        <v>250000</v>
      </c>
      <c r="F13" s="36">
        <v>280000</v>
      </c>
    </row>
    <row r="14" spans="1:6" ht="33.75" customHeight="1" x14ac:dyDescent="0.25">
      <c r="A14" s="16">
        <v>5</v>
      </c>
      <c r="B14" s="17" t="s">
        <v>25</v>
      </c>
      <c r="C14" s="9" t="s">
        <v>5</v>
      </c>
      <c r="D14" s="38">
        <v>6100</v>
      </c>
      <c r="E14" s="38">
        <v>500000</v>
      </c>
      <c r="F14" s="38">
        <v>118000</v>
      </c>
    </row>
    <row r="15" spans="1:6" x14ac:dyDescent="0.25">
      <c r="A15" s="23"/>
      <c r="B15" s="24" t="s">
        <v>21</v>
      </c>
      <c r="C15" s="8"/>
      <c r="D15" s="37"/>
      <c r="E15" s="37"/>
      <c r="F15" s="37"/>
    </row>
    <row r="16" spans="1:6" ht="31.5" x14ac:dyDescent="0.25">
      <c r="A16" s="16">
        <v>6</v>
      </c>
      <c r="B16" s="17" t="s">
        <v>26</v>
      </c>
      <c r="C16" s="9" t="s">
        <v>5</v>
      </c>
      <c r="D16" s="38">
        <v>564000</v>
      </c>
      <c r="E16" s="38">
        <v>675000</v>
      </c>
      <c r="F16" s="38">
        <v>759000</v>
      </c>
    </row>
    <row r="17" spans="1:6" x14ac:dyDescent="0.25">
      <c r="A17" s="19"/>
      <c r="B17" s="24" t="s">
        <v>22</v>
      </c>
      <c r="C17" s="8"/>
      <c r="D17" s="39"/>
      <c r="E17" s="39"/>
      <c r="F17" s="39"/>
    </row>
    <row r="18" spans="1:6" ht="32.25" customHeight="1" x14ac:dyDescent="0.25">
      <c r="A18" s="16">
        <v>7</v>
      </c>
      <c r="B18" s="12" t="s">
        <v>43</v>
      </c>
      <c r="C18" s="9" t="s">
        <v>5</v>
      </c>
      <c r="D18" s="38">
        <v>187400</v>
      </c>
      <c r="E18" s="38">
        <v>5000</v>
      </c>
      <c r="F18" s="38">
        <v>21000</v>
      </c>
    </row>
    <row r="19" spans="1:6" x14ac:dyDescent="0.25">
      <c r="A19" s="19"/>
      <c r="B19" s="24" t="s">
        <v>23</v>
      </c>
      <c r="C19" s="8"/>
      <c r="D19" s="39"/>
      <c r="E19" s="39"/>
      <c r="F19" s="39"/>
    </row>
    <row r="20" spans="1:6" s="4" customFormat="1" ht="32.25" customHeight="1" x14ac:dyDescent="0.25">
      <c r="A20" s="33">
        <v>8</v>
      </c>
      <c r="B20" s="12" t="s">
        <v>31</v>
      </c>
      <c r="C20" s="34" t="s">
        <v>5</v>
      </c>
      <c r="D20" s="40">
        <v>68600</v>
      </c>
      <c r="E20" s="40">
        <v>50000</v>
      </c>
      <c r="F20" s="40">
        <v>78000</v>
      </c>
    </row>
    <row r="21" spans="1:6" x14ac:dyDescent="0.25">
      <c r="A21" s="19"/>
      <c r="B21" s="24" t="s">
        <v>13</v>
      </c>
      <c r="C21" s="8"/>
      <c r="D21" s="39"/>
      <c r="E21" s="39"/>
      <c r="F21" s="39"/>
    </row>
    <row r="22" spans="1:6" ht="18" customHeight="1" x14ac:dyDescent="0.25">
      <c r="A22" s="16">
        <v>9</v>
      </c>
      <c r="B22" s="12" t="s">
        <v>27</v>
      </c>
      <c r="C22" s="9" t="s">
        <v>5</v>
      </c>
      <c r="D22" s="38">
        <v>72900</v>
      </c>
      <c r="E22" s="38">
        <v>50000</v>
      </c>
      <c r="F22" s="38">
        <v>71000</v>
      </c>
    </row>
    <row r="23" spans="1:6" x14ac:dyDescent="0.25">
      <c r="A23" s="19"/>
      <c r="B23" s="24" t="s">
        <v>24</v>
      </c>
      <c r="C23" s="8"/>
      <c r="D23" s="39"/>
      <c r="E23" s="39"/>
      <c r="F23" s="39"/>
    </row>
    <row r="24" spans="1:6" ht="32.25" customHeight="1" x14ac:dyDescent="0.25">
      <c r="A24" s="16">
        <v>10</v>
      </c>
      <c r="B24" s="15" t="s">
        <v>28</v>
      </c>
      <c r="C24" s="9" t="s">
        <v>5</v>
      </c>
      <c r="D24" s="38">
        <v>407500</v>
      </c>
      <c r="E24" s="38">
        <v>680000</v>
      </c>
      <c r="F24" s="38">
        <v>888000</v>
      </c>
    </row>
    <row r="25" spans="1:6" ht="18" customHeight="1" x14ac:dyDescent="0.25">
      <c r="A25" s="16">
        <v>11</v>
      </c>
      <c r="B25" s="15" t="s">
        <v>42</v>
      </c>
      <c r="C25" s="9" t="s">
        <v>5</v>
      </c>
      <c r="D25" s="38">
        <v>98500</v>
      </c>
      <c r="E25" s="38">
        <v>50000</v>
      </c>
      <c r="F25" s="38">
        <v>75000</v>
      </c>
    </row>
    <row r="26" spans="1:6" x14ac:dyDescent="0.25">
      <c r="A26" s="19"/>
      <c r="B26" s="24" t="s">
        <v>32</v>
      </c>
      <c r="C26" s="8"/>
      <c r="D26" s="39"/>
      <c r="E26" s="39"/>
      <c r="F26" s="39"/>
    </row>
    <row r="27" spans="1:6" ht="30.75" customHeight="1" x14ac:dyDescent="0.25">
      <c r="A27" s="16">
        <v>12</v>
      </c>
      <c r="B27" s="15" t="s">
        <v>35</v>
      </c>
      <c r="C27" s="9" t="s">
        <v>5</v>
      </c>
      <c r="D27" s="38">
        <v>45800</v>
      </c>
      <c r="E27" s="38">
        <v>50000</v>
      </c>
      <c r="F27" s="38">
        <v>56000</v>
      </c>
    </row>
    <row r="28" spans="1:6" x14ac:dyDescent="0.25">
      <c r="A28" s="19"/>
      <c r="B28" s="24" t="s">
        <v>34</v>
      </c>
      <c r="C28" s="8"/>
      <c r="D28" s="39"/>
      <c r="E28" s="39"/>
      <c r="F28" s="39"/>
    </row>
    <row r="29" spans="1:6" ht="35.25" customHeight="1" x14ac:dyDescent="0.25">
      <c r="A29" s="16">
        <v>13</v>
      </c>
      <c r="B29" s="15" t="s">
        <v>33</v>
      </c>
      <c r="C29" s="9" t="s">
        <v>5</v>
      </c>
      <c r="D29" s="38">
        <v>419500</v>
      </c>
      <c r="E29" s="38">
        <v>25000</v>
      </c>
      <c r="F29" s="38">
        <v>564000</v>
      </c>
    </row>
    <row r="30" spans="1:6" x14ac:dyDescent="0.25">
      <c r="A30" s="19"/>
      <c r="B30" s="24" t="s">
        <v>14</v>
      </c>
      <c r="C30" s="8"/>
      <c r="D30" s="39"/>
      <c r="E30" s="39"/>
      <c r="F30" s="39"/>
    </row>
    <row r="31" spans="1:6" ht="36.75" customHeight="1" x14ac:dyDescent="0.25">
      <c r="A31" s="16">
        <v>14</v>
      </c>
      <c r="B31" s="17" t="s">
        <v>29</v>
      </c>
      <c r="C31" s="9" t="s">
        <v>5</v>
      </c>
      <c r="D31" s="38">
        <v>299500</v>
      </c>
      <c r="E31" s="38">
        <v>1850000</v>
      </c>
      <c r="F31" s="38">
        <v>360000</v>
      </c>
    </row>
    <row r="32" spans="1:6" x14ac:dyDescent="0.25">
      <c r="A32" s="19"/>
      <c r="B32" s="24" t="s">
        <v>15</v>
      </c>
      <c r="C32" s="8"/>
      <c r="D32" s="39"/>
      <c r="E32" s="39"/>
      <c r="F32" s="39"/>
    </row>
    <row r="33" spans="1:8" ht="34.5" customHeight="1" x14ac:dyDescent="0.25">
      <c r="A33" s="16">
        <v>15</v>
      </c>
      <c r="B33" s="17" t="s">
        <v>30</v>
      </c>
      <c r="C33" s="9" t="s">
        <v>5</v>
      </c>
      <c r="D33" s="41">
        <v>349800</v>
      </c>
      <c r="E33" s="41">
        <v>675000</v>
      </c>
      <c r="F33" s="41">
        <v>152000</v>
      </c>
    </row>
    <row r="34" spans="1:8" ht="36.75" customHeight="1" x14ac:dyDescent="0.25">
      <c r="A34" s="18">
        <f>A33+1</f>
        <v>16</v>
      </c>
      <c r="B34" s="6" t="s">
        <v>36</v>
      </c>
      <c r="C34" s="7" t="s">
        <v>5</v>
      </c>
      <c r="D34" s="42">
        <v>136600</v>
      </c>
      <c r="E34" s="42">
        <v>150000</v>
      </c>
      <c r="F34" s="42">
        <v>157000</v>
      </c>
    </row>
    <row r="35" spans="1:8" x14ac:dyDescent="0.25">
      <c r="A35" s="25"/>
      <c r="B35" s="26" t="s">
        <v>19</v>
      </c>
      <c r="C35" s="27"/>
      <c r="D35" s="43"/>
      <c r="E35" s="43"/>
      <c r="F35" s="43"/>
    </row>
    <row r="36" spans="1:8" ht="36" customHeight="1" thickBot="1" x14ac:dyDescent="0.3">
      <c r="A36" s="18">
        <f>A34+1</f>
        <v>17</v>
      </c>
      <c r="B36" s="28" t="s">
        <v>47</v>
      </c>
      <c r="C36" s="29" t="s">
        <v>5</v>
      </c>
      <c r="D36" s="44">
        <v>0</v>
      </c>
      <c r="E36" s="44">
        <v>100000</v>
      </c>
      <c r="F36" s="44">
        <v>97000</v>
      </c>
    </row>
    <row r="37" spans="1:8" ht="47.25" customHeight="1" thickBot="1" x14ac:dyDescent="0.3">
      <c r="A37" s="49">
        <f>A36+1</f>
        <v>18</v>
      </c>
      <c r="B37" s="51" t="s">
        <v>44</v>
      </c>
      <c r="C37" s="50" t="s">
        <v>5</v>
      </c>
      <c r="D37" s="52">
        <f>SUM(D8:D36)</f>
        <v>3181300</v>
      </c>
      <c r="E37" s="52">
        <v>5113000</v>
      </c>
      <c r="F37" s="52">
        <v>3820000</v>
      </c>
    </row>
    <row r="38" spans="1:8" ht="16.5" customHeight="1" thickBot="1" x14ac:dyDescent="0.3">
      <c r="A38" s="64" t="s">
        <v>7</v>
      </c>
      <c r="B38" s="65"/>
      <c r="C38" s="57"/>
      <c r="D38" s="58"/>
      <c r="E38" s="35"/>
      <c r="F38" s="35"/>
    </row>
    <row r="39" spans="1:8" ht="32.25" thickBot="1" x14ac:dyDescent="0.3">
      <c r="A39" s="18">
        <f>A37+1</f>
        <v>19</v>
      </c>
      <c r="B39" s="1" t="s">
        <v>38</v>
      </c>
      <c r="C39" s="5" t="s">
        <v>5</v>
      </c>
      <c r="D39" s="45">
        <v>27000</v>
      </c>
      <c r="E39" s="45">
        <v>60000</v>
      </c>
      <c r="F39" s="45">
        <v>78000</v>
      </c>
      <c r="H39" s="48">
        <f>D37</f>
        <v>3181300</v>
      </c>
    </row>
    <row r="40" spans="1:8" ht="33" thickTop="1" thickBot="1" x14ac:dyDescent="0.3">
      <c r="A40" s="20">
        <f t="shared" ref="A40" si="0">A39+1</f>
        <v>20</v>
      </c>
      <c r="B40" s="2" t="s">
        <v>52</v>
      </c>
      <c r="C40" s="3" t="s">
        <v>5</v>
      </c>
      <c r="D40" s="46">
        <v>69000</v>
      </c>
      <c r="E40" s="46">
        <v>165000</v>
      </c>
      <c r="F40" s="46">
        <v>252000</v>
      </c>
      <c r="H40" s="48">
        <f>D40+D43+D45</f>
        <v>97000</v>
      </c>
    </row>
    <row r="41" spans="1:8" ht="33" thickTop="1" thickBot="1" x14ac:dyDescent="0.3">
      <c r="A41" s="20">
        <f>A40+1</f>
        <v>21</v>
      </c>
      <c r="B41" s="2" t="s">
        <v>37</v>
      </c>
      <c r="C41" s="10" t="s">
        <v>5</v>
      </c>
      <c r="D41" s="46">
        <v>136000</v>
      </c>
      <c r="E41" s="46">
        <v>185000</v>
      </c>
      <c r="F41" s="46">
        <v>253000</v>
      </c>
      <c r="H41" s="48">
        <f>H40+H39</f>
        <v>3278300</v>
      </c>
    </row>
    <row r="42" spans="1:8" ht="33" thickTop="1" thickBot="1" x14ac:dyDescent="0.3">
      <c r="A42" s="20">
        <f>A41+1</f>
        <v>22</v>
      </c>
      <c r="B42" s="2" t="s">
        <v>40</v>
      </c>
      <c r="C42" s="10" t="s">
        <v>5</v>
      </c>
      <c r="D42" s="46">
        <v>49000</v>
      </c>
      <c r="E42" s="46">
        <v>40000</v>
      </c>
      <c r="F42" s="46">
        <v>44900</v>
      </c>
    </row>
    <row r="43" spans="1:8" ht="33" thickTop="1" thickBot="1" x14ac:dyDescent="0.3">
      <c r="A43" s="20">
        <f t="shared" ref="A43:A45" si="1">A42+1</f>
        <v>23</v>
      </c>
      <c r="B43" s="2" t="s">
        <v>39</v>
      </c>
      <c r="C43" s="10" t="s">
        <v>5</v>
      </c>
      <c r="D43" s="46">
        <v>10000</v>
      </c>
      <c r="E43" s="46">
        <v>12000</v>
      </c>
      <c r="F43" s="46">
        <v>8900</v>
      </c>
    </row>
    <row r="44" spans="1:8" ht="33" thickTop="1" thickBot="1" x14ac:dyDescent="0.3">
      <c r="A44" s="20">
        <f t="shared" si="1"/>
        <v>24</v>
      </c>
      <c r="B44" s="2" t="s">
        <v>48</v>
      </c>
      <c r="C44" s="10" t="s">
        <v>5</v>
      </c>
      <c r="D44" s="46">
        <v>70000</v>
      </c>
      <c r="E44" s="46">
        <v>70000</v>
      </c>
      <c r="F44" s="46">
        <v>67000</v>
      </c>
    </row>
    <row r="45" spans="1:8" ht="33" thickTop="1" thickBot="1" x14ac:dyDescent="0.3">
      <c r="A45" s="20">
        <f t="shared" si="1"/>
        <v>25</v>
      </c>
      <c r="B45" s="2" t="s">
        <v>53</v>
      </c>
      <c r="C45" s="10" t="s">
        <v>5</v>
      </c>
      <c r="D45" s="46">
        <v>18000</v>
      </c>
      <c r="E45" s="46">
        <v>20000</v>
      </c>
      <c r="F45" s="46">
        <v>22000</v>
      </c>
    </row>
    <row r="46" spans="1:8" ht="36.75" customHeight="1" thickTop="1" thickBot="1" x14ac:dyDescent="0.3">
      <c r="A46" s="64" t="s">
        <v>20</v>
      </c>
      <c r="B46" s="65"/>
      <c r="C46" s="57"/>
      <c r="D46" s="58"/>
      <c r="E46" s="35"/>
      <c r="F46" s="35"/>
    </row>
    <row r="47" spans="1:8" ht="49.5" customHeight="1" thickTop="1" thickBot="1" x14ac:dyDescent="0.3">
      <c r="A47" s="30">
        <f>A45+1</f>
        <v>26</v>
      </c>
      <c r="B47" s="31" t="s">
        <v>49</v>
      </c>
      <c r="C47" s="32" t="s">
        <v>45</v>
      </c>
      <c r="D47" s="47">
        <v>45</v>
      </c>
      <c r="E47" s="47">
        <v>50</v>
      </c>
      <c r="F47" s="47">
        <v>55</v>
      </c>
    </row>
    <row r="48" spans="1:8" ht="49.5" customHeight="1" thickTop="1" thickBot="1" x14ac:dyDescent="0.3">
      <c r="A48" s="30">
        <f>A47+1</f>
        <v>27</v>
      </c>
      <c r="B48" s="31" t="s">
        <v>50</v>
      </c>
      <c r="C48" s="32" t="s">
        <v>45</v>
      </c>
      <c r="D48" s="47">
        <v>35</v>
      </c>
      <c r="E48" s="47">
        <v>50</v>
      </c>
      <c r="F48" s="47">
        <v>48</v>
      </c>
    </row>
    <row r="49" spans="1:6" ht="49.5" customHeight="1" thickTop="1" thickBot="1" x14ac:dyDescent="0.3">
      <c r="A49" s="30">
        <f>A48+1</f>
        <v>28</v>
      </c>
      <c r="B49" s="31" t="s">
        <v>51</v>
      </c>
      <c r="C49" s="32" t="s">
        <v>46</v>
      </c>
      <c r="D49" s="47">
        <v>20</v>
      </c>
      <c r="E49" s="47">
        <v>20</v>
      </c>
      <c r="F49" s="47">
        <v>30</v>
      </c>
    </row>
    <row r="50" spans="1:6" ht="36.75" customHeight="1" thickTop="1" x14ac:dyDescent="0.25"/>
    <row r="51" spans="1:6" ht="36.75" customHeight="1" x14ac:dyDescent="0.25"/>
    <row r="52" spans="1:6" ht="36.75" customHeight="1" x14ac:dyDescent="0.25"/>
    <row r="53" spans="1:6" ht="36.75" customHeight="1" x14ac:dyDescent="0.25">
      <c r="B53" s="4" t="s">
        <v>8</v>
      </c>
    </row>
    <row r="54" spans="1:6" ht="36.75" customHeight="1" x14ac:dyDescent="0.25"/>
    <row r="55" spans="1:6" ht="36.75" customHeight="1" x14ac:dyDescent="0.25"/>
    <row r="56" spans="1:6" ht="36.75" customHeight="1" x14ac:dyDescent="0.25"/>
    <row r="57" spans="1:6" ht="36.75" customHeight="1" x14ac:dyDescent="0.25"/>
    <row r="58" spans="1:6" ht="36.75" customHeight="1" x14ac:dyDescent="0.25"/>
    <row r="59" spans="1:6" ht="36.75" customHeight="1" x14ac:dyDescent="0.25"/>
    <row r="60" spans="1:6" ht="36.75" customHeight="1" x14ac:dyDescent="0.25"/>
    <row r="61" spans="1:6" ht="36.75" customHeight="1" x14ac:dyDescent="0.25"/>
    <row r="62" spans="1:6" ht="36.75" customHeight="1" x14ac:dyDescent="0.25"/>
    <row r="63" spans="1:6" ht="36.75" customHeight="1" x14ac:dyDescent="0.25"/>
    <row r="64" spans="1:6" ht="36.75" customHeight="1" x14ac:dyDescent="0.25"/>
    <row r="65" ht="36.75" customHeight="1" x14ac:dyDescent="0.25"/>
    <row r="66" ht="36.75" customHeight="1" x14ac:dyDescent="0.25"/>
    <row r="67" ht="36.75" customHeight="1" x14ac:dyDescent="0.25"/>
    <row r="68" ht="36.75" customHeight="1" x14ac:dyDescent="0.25"/>
    <row r="69" ht="36.75" customHeight="1" x14ac:dyDescent="0.25"/>
    <row r="70" ht="36.75" customHeight="1" x14ac:dyDescent="0.25"/>
    <row r="71" ht="36.75" customHeight="1" x14ac:dyDescent="0.25"/>
    <row r="72" ht="36.75" customHeight="1" x14ac:dyDescent="0.25"/>
    <row r="73" ht="36.75" customHeight="1" x14ac:dyDescent="0.25"/>
    <row r="74" ht="36.75" customHeight="1" x14ac:dyDescent="0.25"/>
    <row r="75" ht="36.75" customHeight="1" x14ac:dyDescent="0.25"/>
    <row r="76" ht="36.75" customHeight="1" x14ac:dyDescent="0.25"/>
    <row r="77" ht="36.75" customHeight="1" x14ac:dyDescent="0.25"/>
    <row r="78" ht="36.75" customHeight="1" x14ac:dyDescent="0.25"/>
    <row r="79" ht="36.75" customHeight="1" x14ac:dyDescent="0.25"/>
    <row r="80" ht="36.75" customHeight="1" x14ac:dyDescent="0.25"/>
    <row r="81" ht="36.75" customHeight="1" x14ac:dyDescent="0.25"/>
    <row r="82" ht="36.75" customHeight="1" x14ac:dyDescent="0.25"/>
    <row r="83" ht="36.75" customHeight="1" x14ac:dyDescent="0.25"/>
    <row r="84" ht="36.75" customHeight="1" x14ac:dyDescent="0.25"/>
    <row r="85" ht="36.75" customHeight="1" x14ac:dyDescent="0.25"/>
    <row r="86" ht="36.75" customHeight="1" x14ac:dyDescent="0.25"/>
    <row r="87" ht="36.75" customHeight="1" x14ac:dyDescent="0.25"/>
    <row r="88" ht="36.75" customHeight="1" x14ac:dyDescent="0.25"/>
    <row r="89" ht="36.75" customHeight="1" x14ac:dyDescent="0.25"/>
    <row r="90" ht="36.75" customHeight="1" x14ac:dyDescent="0.25"/>
    <row r="91" ht="36.75" customHeight="1" x14ac:dyDescent="0.25"/>
    <row r="92" ht="42.75" customHeight="1" x14ac:dyDescent="0.25"/>
  </sheetData>
  <mergeCells count="5">
    <mergeCell ref="A4:C4"/>
    <mergeCell ref="A1:F1"/>
    <mergeCell ref="A2:F3"/>
    <mergeCell ref="A38:B38"/>
    <mergeCell ref="A46:B46"/>
  </mergeCells>
  <pageMargins left="0.25" right="0.25" top="0.75" bottom="0.75" header="0.3" footer="0.3"/>
  <pageSetup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ca1c673c-5ca3-4a05-9f09-f15bea49d2c4" xsi:nil="true"/>
    <_ip_UnifiedCompliancePolicyProperties xmlns="http://schemas.microsoft.com/sharepoint/v3" xsi:nil="true"/>
    <lcf76f155ced4ddcb4097134ff3c332f xmlns="926a17e6-f857-4f36-a0cf-6aeb21230cd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ADAC655166BF46BDE64D2955422826" ma:contentTypeVersion="19" ma:contentTypeDescription="Create a new document." ma:contentTypeScope="" ma:versionID="fb9d110cb80e0eb083f9d8d567b88f1b">
  <xsd:schema xmlns:xsd="http://www.w3.org/2001/XMLSchema" xmlns:xs="http://www.w3.org/2001/XMLSchema" xmlns:p="http://schemas.microsoft.com/office/2006/metadata/properties" xmlns:ns1="http://schemas.microsoft.com/sharepoint/v3" xmlns:ns2="926a17e6-f857-4f36-a0cf-6aeb21230cdf" xmlns:ns3="ca1c673c-5ca3-4a05-9f09-f15bea49d2c4" targetNamespace="http://schemas.microsoft.com/office/2006/metadata/properties" ma:root="true" ma:fieldsID="327730cf49d4fc6c3916d3cea4714de4" ns1:_="" ns2:_="" ns3:_="">
    <xsd:import namespace="http://schemas.microsoft.com/sharepoint/v3"/>
    <xsd:import namespace="926a17e6-f857-4f36-a0cf-6aeb21230cdf"/>
    <xsd:import namespace="ca1c673c-5ca3-4a05-9f09-f15bea49d2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6a17e6-f857-4f36-a0cf-6aeb21230c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be6fa08e-94ad-4838-b240-0b9edb7c1f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1c673c-5ca3-4a05-9f09-f15bea49d2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a94a614-9cb3-4256-84d3-3f706fca3e0f}" ma:internalName="TaxCatchAll" ma:showField="CatchAllData" ma:web="ca1c673c-5ca3-4a05-9f09-f15bea49d2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B61C4A-E529-490E-BA10-8FE192F60E7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ca1c673c-5ca3-4a05-9f09-f15bea49d2c4"/>
    <ds:schemaRef ds:uri="926a17e6-f857-4f36-a0cf-6aeb21230cdf"/>
  </ds:schemaRefs>
</ds:datastoreItem>
</file>

<file path=customXml/itemProps2.xml><?xml version="1.0" encoding="utf-8"?>
<ds:datastoreItem xmlns:ds="http://schemas.openxmlformats.org/officeDocument/2006/customXml" ds:itemID="{D89BBCA2-46B5-464A-A9F0-2FBB3418AA98}"/>
</file>

<file path=customXml/itemProps3.xml><?xml version="1.0" encoding="utf-8"?>
<ds:datastoreItem xmlns:ds="http://schemas.openxmlformats.org/officeDocument/2006/customXml" ds:itemID="{EFBA0CA5-910F-48EE-8702-9DC67AD15F2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City of Saint Paul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Brokaw</dc:creator>
  <cp:lastModifiedBy>Queenie Tran</cp:lastModifiedBy>
  <cp:lastPrinted>2025-10-08T16:58:10Z</cp:lastPrinted>
  <dcterms:created xsi:type="dcterms:W3CDTF">2014-02-11T15:49:22Z</dcterms:created>
  <dcterms:modified xsi:type="dcterms:W3CDTF">2025-10-15T20:59:57Z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0x010100E7ADAC655166BF46BDE64D2955422826</vt:lpwstr>
  </property>
  <property fmtid="{D5CDD505-2E9C-101B-9397-08002B2CF9AE}" pid="3" name="MediaServiceImageTags">
    <vt:lpwstr/>
  </property>
</Properties>
</file>