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tpaulmn.sharepoint.com/sites/ProcurementProjects/Shared Documents/General/YEAR 2024/EVENT 2024/EVENT 1337-21-RFP-PW-MIXED MUNICIPAL SOLID WASTE-SARAH HASS/"/>
    </mc:Choice>
  </mc:AlternateContent>
  <xr:revisionPtr revIDLastSave="228" documentId="8_{5753A389-4A69-4625-ADC3-79DAA8C83F41}" xr6:coauthVersionLast="47" xr6:coauthVersionMax="47" xr10:uidLastSave="{41EF2113-8E26-4EF9-A355-9152F0A57BB9}"/>
  <bookViews>
    <workbookView xWindow="-120" yWindow="-120" windowWidth="29040" windowHeight="15840" firstSheet="1" activeTab="1" xr2:uid="{11D99372-A7F2-4A68-89F9-2F268FA80BFA}"/>
  </bookViews>
  <sheets>
    <sheet name="GAB" sheetId="1" r:id="rId1"/>
    <sheet name="RECYCLING" sheetId="2" r:id="rId2"/>
    <sheet name="YW" sheetId="3" r:id="rId3"/>
    <sheet name="B" sheetId="4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13" i="1" l="1"/>
  <c r="AD9" i="3" l="1"/>
  <c r="AD8" i="3"/>
  <c r="AD7" i="3"/>
  <c r="AD6" i="3"/>
  <c r="AD5" i="3"/>
  <c r="AD4" i="3"/>
  <c r="AD12" i="3" l="1"/>
  <c r="AD5" i="4"/>
  <c r="AD6" i="4"/>
  <c r="AD7" i="4"/>
  <c r="AD8" i="4"/>
  <c r="AD9" i="4"/>
  <c r="AD4" i="4"/>
  <c r="V4" i="4"/>
  <c r="AD12" i="4" l="1"/>
  <c r="I12" i="4"/>
  <c r="H12" i="4"/>
  <c r="G12" i="4"/>
  <c r="F12" i="4"/>
  <c r="Z9" i="4"/>
  <c r="V9" i="4"/>
  <c r="R9" i="4"/>
  <c r="N9" i="4"/>
  <c r="J9" i="4"/>
  <c r="B9" i="4"/>
  <c r="Z8" i="4"/>
  <c r="V8" i="4"/>
  <c r="R8" i="4"/>
  <c r="N8" i="4"/>
  <c r="J8" i="4"/>
  <c r="B8" i="4"/>
  <c r="Z7" i="4"/>
  <c r="V7" i="4"/>
  <c r="R7" i="4"/>
  <c r="N7" i="4"/>
  <c r="J7" i="4"/>
  <c r="B7" i="4"/>
  <c r="Z6" i="4"/>
  <c r="V6" i="4"/>
  <c r="R6" i="4"/>
  <c r="N6" i="4"/>
  <c r="J6" i="4"/>
  <c r="B6" i="4"/>
  <c r="Z5" i="4"/>
  <c r="V5" i="4"/>
  <c r="R5" i="4"/>
  <c r="N5" i="4"/>
  <c r="J5" i="4"/>
  <c r="B5" i="4"/>
  <c r="Z4" i="4"/>
  <c r="R4" i="4"/>
  <c r="N4" i="4"/>
  <c r="J4" i="4"/>
  <c r="B4" i="4"/>
  <c r="V12" i="4" l="1"/>
  <c r="Z12" i="4"/>
  <c r="R12" i="4"/>
  <c r="N12" i="4"/>
  <c r="J12" i="4"/>
  <c r="B12" i="4"/>
  <c r="I12" i="3"/>
  <c r="H12" i="3"/>
  <c r="G12" i="3"/>
  <c r="F12" i="3"/>
  <c r="Z9" i="3"/>
  <c r="V9" i="3"/>
  <c r="R9" i="3"/>
  <c r="N9" i="3"/>
  <c r="J9" i="3"/>
  <c r="B9" i="3"/>
  <c r="Z8" i="3"/>
  <c r="V8" i="3"/>
  <c r="R8" i="3"/>
  <c r="N8" i="3"/>
  <c r="J8" i="3"/>
  <c r="B8" i="3"/>
  <c r="Z7" i="3"/>
  <c r="V7" i="3"/>
  <c r="R7" i="3"/>
  <c r="N7" i="3"/>
  <c r="J7" i="3"/>
  <c r="B7" i="3"/>
  <c r="Z6" i="3"/>
  <c r="V6" i="3"/>
  <c r="R6" i="3"/>
  <c r="N6" i="3"/>
  <c r="J6" i="3"/>
  <c r="B6" i="3"/>
  <c r="Z5" i="3"/>
  <c r="V5" i="3"/>
  <c r="R5" i="3"/>
  <c r="N5" i="3"/>
  <c r="J5" i="3"/>
  <c r="B5" i="3"/>
  <c r="Z4" i="3"/>
  <c r="V4" i="3"/>
  <c r="R4" i="3"/>
  <c r="N4" i="3"/>
  <c r="J4" i="3"/>
  <c r="B4" i="3"/>
  <c r="Z12" i="3" l="1"/>
  <c r="V12" i="3"/>
  <c r="R12" i="3"/>
  <c r="N12" i="3"/>
  <c r="J12" i="3"/>
  <c r="B12" i="3"/>
  <c r="F5" i="2"/>
  <c r="F6" i="2"/>
  <c r="F7" i="2"/>
  <c r="F8" i="2"/>
  <c r="F9" i="2"/>
  <c r="F4" i="2"/>
  <c r="F12" i="2" l="1"/>
  <c r="Z9" i="2"/>
  <c r="V9" i="2"/>
  <c r="R9" i="2"/>
  <c r="N9" i="2"/>
  <c r="J9" i="2"/>
  <c r="B9" i="2"/>
  <c r="Z8" i="2"/>
  <c r="V8" i="2"/>
  <c r="R8" i="2"/>
  <c r="N8" i="2"/>
  <c r="J8" i="2"/>
  <c r="B8" i="2"/>
  <c r="Z7" i="2"/>
  <c r="V7" i="2"/>
  <c r="R7" i="2"/>
  <c r="N7" i="2"/>
  <c r="J7" i="2"/>
  <c r="B7" i="2"/>
  <c r="Z6" i="2"/>
  <c r="V6" i="2"/>
  <c r="R6" i="2"/>
  <c r="N6" i="2"/>
  <c r="J6" i="2"/>
  <c r="B6" i="2"/>
  <c r="Z5" i="2"/>
  <c r="V5" i="2"/>
  <c r="R5" i="2"/>
  <c r="N5" i="2"/>
  <c r="J5" i="2"/>
  <c r="B5" i="2"/>
  <c r="Z4" i="2"/>
  <c r="V4" i="2"/>
  <c r="V12" i="2" s="1"/>
  <c r="R4" i="2"/>
  <c r="R12" i="2" s="1"/>
  <c r="N4" i="2"/>
  <c r="N12" i="2" s="1"/>
  <c r="J4" i="2"/>
  <c r="B4" i="2"/>
  <c r="B12" i="2" s="1"/>
  <c r="F13" i="1"/>
  <c r="G13" i="1"/>
  <c r="H13" i="1"/>
  <c r="I13" i="1"/>
  <c r="Z5" i="1"/>
  <c r="Z6" i="1"/>
  <c r="Z7" i="1"/>
  <c r="Z8" i="1"/>
  <c r="Z9" i="1"/>
  <c r="V5" i="1"/>
  <c r="V6" i="1"/>
  <c r="V7" i="1"/>
  <c r="V8" i="1"/>
  <c r="V9" i="1"/>
  <c r="R5" i="1"/>
  <c r="R6" i="1"/>
  <c r="R7" i="1"/>
  <c r="R8" i="1"/>
  <c r="R9" i="1"/>
  <c r="N5" i="1"/>
  <c r="N6" i="1"/>
  <c r="N7" i="1"/>
  <c r="N8" i="1"/>
  <c r="N9" i="1"/>
  <c r="Z4" i="1"/>
  <c r="V4" i="1"/>
  <c r="R4" i="1"/>
  <c r="N4" i="1"/>
  <c r="J5" i="1"/>
  <c r="J6" i="1"/>
  <c r="J7" i="1"/>
  <c r="J8" i="1"/>
  <c r="J9" i="1"/>
  <c r="J4" i="1"/>
  <c r="B5" i="1"/>
  <c r="B6" i="1"/>
  <c r="B7" i="1"/>
  <c r="B8" i="1"/>
  <c r="B9" i="1"/>
  <c r="B4" i="1"/>
  <c r="J12" i="2" l="1"/>
  <c r="Z12" i="2"/>
  <c r="V10" i="1"/>
  <c r="V13" i="1" s="1"/>
  <c r="R10" i="1"/>
  <c r="R13" i="1" s="1"/>
  <c r="N10" i="1"/>
  <c r="N13" i="1" s="1"/>
  <c r="J10" i="1"/>
  <c r="J13" i="1" s="1"/>
  <c r="B10" i="1"/>
  <c r="B13" i="1" s="1"/>
</calcChain>
</file>

<file path=xl/sharedStrings.xml><?xml version="1.0" encoding="utf-8"?>
<sst xmlns="http://schemas.openxmlformats.org/spreadsheetml/2006/main" count="191" uniqueCount="23">
  <si>
    <t>event 1337 score sheet</t>
  </si>
  <si>
    <t>Aspen</t>
  </si>
  <si>
    <t>Eureka</t>
  </si>
  <si>
    <t>FCC</t>
  </si>
  <si>
    <t xml:space="preserve">Highland </t>
  </si>
  <si>
    <t>LRS</t>
  </si>
  <si>
    <t>Republic</t>
  </si>
  <si>
    <t>WM</t>
  </si>
  <si>
    <t>AVG</t>
  </si>
  <si>
    <t>Sarah</t>
  </si>
  <si>
    <t>Jamie</t>
  </si>
  <si>
    <t>Andrea</t>
  </si>
  <si>
    <t>ATTRIBUTE Non-Financial)</t>
  </si>
  <si>
    <t>ANCILLARY BENEFITS</t>
  </si>
  <si>
    <t>QUALIFICATIONS</t>
  </si>
  <si>
    <t>PREVIOUS CONTRACTS, FINANCIAL AND EQUIPMENT</t>
  </si>
  <si>
    <t>Customer Service</t>
  </si>
  <si>
    <t>Acceptance/ Exceptions to draft contract</t>
  </si>
  <si>
    <t>Technical</t>
  </si>
  <si>
    <t>interview</t>
  </si>
  <si>
    <t>cost</t>
  </si>
  <si>
    <t>total</t>
  </si>
  <si>
    <t>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</si>
</sst>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2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wrapText="1"/>
    </xf>
    <xf numFmtId="0" fontId="1" fillId="0" borderId="4" xfId="0" applyFont="1" applyBorder="1" applyAlignment="1">
      <alignment wrapText="1"/>
    </xf>
    <xf numFmtId="0" fontId="1" fillId="0" borderId="8" xfId="0" applyFont="1" applyBorder="1" applyAlignment="1">
      <alignment wrapText="1"/>
    </xf>
    <xf numFmtId="0" fontId="1" fillId="0" borderId="12" xfId="0" applyFont="1" applyBorder="1" applyAlignment="1">
      <alignment wrapText="1"/>
    </xf>
    <xf numFmtId="0" fontId="2" fillId="0" borderId="12" xfId="0" applyFont="1" applyBorder="1" applyAlignment="1">
      <alignment wrapText="1"/>
    </xf>
    <xf numFmtId="0" fontId="1" fillId="0" borderId="13" xfId="0" applyFont="1" applyBorder="1" applyAlignment="1">
      <alignment wrapText="1"/>
    </xf>
    <xf numFmtId="0" fontId="1" fillId="0" borderId="14" xfId="0" applyFont="1" applyBorder="1" applyAlignment="1">
      <alignment horizontal="center" wrapText="1"/>
    </xf>
    <xf numFmtId="0" fontId="1" fillId="0" borderId="14" xfId="0" applyFont="1" applyBorder="1" applyAlignment="1">
      <alignment wrapText="1"/>
    </xf>
    <xf numFmtId="0" fontId="1" fillId="0" borderId="15" xfId="0" applyFont="1" applyBorder="1" applyAlignment="1">
      <alignment wrapText="1"/>
    </xf>
    <xf numFmtId="0" fontId="2" fillId="0" borderId="19" xfId="0" applyFont="1" applyBorder="1" applyAlignment="1">
      <alignment horizontal="center" wrapText="1"/>
    </xf>
    <xf numFmtId="0" fontId="1" fillId="0" borderId="20" xfId="0" applyFont="1" applyBorder="1" applyAlignment="1">
      <alignment horizontal="center" wrapText="1"/>
    </xf>
    <xf numFmtId="0" fontId="2" fillId="0" borderId="19" xfId="0" applyFont="1" applyBorder="1" applyAlignment="1">
      <alignment wrapText="1"/>
    </xf>
    <xf numFmtId="0" fontId="1" fillId="0" borderId="20" xfId="0" applyFont="1" applyBorder="1" applyAlignment="1">
      <alignment wrapText="1"/>
    </xf>
    <xf numFmtId="0" fontId="2" fillId="0" borderId="21" xfId="0" applyFont="1" applyBorder="1" applyAlignment="1">
      <alignment wrapText="1"/>
    </xf>
    <xf numFmtId="0" fontId="1" fillId="0" borderId="22" xfId="0" applyFont="1" applyBorder="1" applyAlignment="1">
      <alignment wrapText="1"/>
    </xf>
    <xf numFmtId="0" fontId="1" fillId="0" borderId="12" xfId="0" applyFont="1" applyBorder="1" applyAlignment="1">
      <alignment horizontal="center" wrapText="1"/>
    </xf>
    <xf numFmtId="0" fontId="1" fillId="0" borderId="6" xfId="0" applyFont="1" applyBorder="1" applyAlignment="1">
      <alignment wrapText="1"/>
    </xf>
    <xf numFmtId="0" fontId="2" fillId="0" borderId="13" xfId="0" applyFont="1" applyBorder="1" applyAlignment="1">
      <alignment wrapText="1"/>
    </xf>
    <xf numFmtId="0" fontId="2" fillId="0" borderId="9" xfId="0" applyFont="1" applyBorder="1" applyAlignment="1">
      <alignment wrapText="1"/>
    </xf>
    <xf numFmtId="0" fontId="1" fillId="0" borderId="19" xfId="0" applyFont="1" applyBorder="1" applyAlignment="1">
      <alignment horizontal="center" wrapText="1"/>
    </xf>
    <xf numFmtId="0" fontId="1" fillId="0" borderId="19" xfId="0" applyFont="1" applyBorder="1" applyAlignment="1">
      <alignment wrapText="1"/>
    </xf>
    <xf numFmtId="0" fontId="1" fillId="0" borderId="24" xfId="0" applyFont="1" applyBorder="1" applyAlignment="1">
      <alignment wrapText="1"/>
    </xf>
    <xf numFmtId="0" fontId="1" fillId="0" borderId="25" xfId="0" applyFont="1" applyBorder="1" applyAlignment="1">
      <alignment wrapText="1"/>
    </xf>
    <xf numFmtId="0" fontId="1" fillId="0" borderId="21" xfId="0" applyFont="1" applyBorder="1" applyAlignment="1">
      <alignment wrapText="1"/>
    </xf>
    <xf numFmtId="0" fontId="1" fillId="0" borderId="26" xfId="0" applyFont="1" applyBorder="1" applyAlignment="1">
      <alignment wrapText="1"/>
    </xf>
    <xf numFmtId="164" fontId="1" fillId="0" borderId="3" xfId="0" applyNumberFormat="1" applyFont="1" applyBorder="1" applyAlignment="1">
      <alignment wrapText="1"/>
    </xf>
    <xf numFmtId="164" fontId="1" fillId="0" borderId="4" xfId="0" applyNumberFormat="1" applyFont="1" applyBorder="1" applyAlignment="1">
      <alignment wrapText="1"/>
    </xf>
    <xf numFmtId="164" fontId="1" fillId="0" borderId="5" xfId="0" applyNumberFormat="1" applyFont="1" applyBorder="1" applyAlignment="1">
      <alignment wrapText="1"/>
    </xf>
    <xf numFmtId="0" fontId="0" fillId="0" borderId="1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2" xfId="0" applyBorder="1"/>
    <xf numFmtId="0" fontId="0" fillId="0" borderId="22" xfId="0" applyBorder="1"/>
    <xf numFmtId="164" fontId="1" fillId="0" borderId="8" xfId="0" applyNumberFormat="1" applyFont="1" applyBorder="1" applyAlignment="1">
      <alignment wrapText="1"/>
    </xf>
    <xf numFmtId="164" fontId="1" fillId="0" borderId="6" xfId="0" applyNumberFormat="1" applyFont="1" applyBorder="1" applyAlignment="1">
      <alignment wrapText="1"/>
    </xf>
    <xf numFmtId="2" fontId="2" fillId="0" borderId="19" xfId="0" applyNumberFormat="1" applyFont="1" applyBorder="1" applyAlignment="1">
      <alignment wrapText="1"/>
    </xf>
    <xf numFmtId="0" fontId="2" fillId="0" borderId="23" xfId="0" applyFont="1" applyBorder="1" applyAlignment="1">
      <alignment wrapText="1"/>
    </xf>
    <xf numFmtId="0" fontId="3" fillId="0" borderId="11" xfId="0" applyFont="1" applyBorder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0" fontId="2" fillId="0" borderId="16" xfId="0" applyFont="1" applyBorder="1" applyAlignment="1">
      <alignment horizontal="center" wrapText="1"/>
    </xf>
    <xf numFmtId="0" fontId="2" fillId="0" borderId="17" xfId="0" applyFont="1" applyBorder="1" applyAlignment="1">
      <alignment horizontal="center" wrapText="1"/>
    </xf>
    <xf numFmtId="0" fontId="2" fillId="0" borderId="18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12" xfId="0" applyFont="1" applyBorder="1" applyAlignment="1">
      <alignment horizontal="center" wrapText="1"/>
    </xf>
    <xf numFmtId="2" fontId="2" fillId="0" borderId="9" xfId="0" applyNumberFormat="1" applyFont="1" applyBorder="1" applyAlignment="1">
      <alignment horizontal="center" wrapText="1"/>
    </xf>
    <xf numFmtId="2" fontId="2" fillId="0" borderId="7" xfId="0" applyNumberFormat="1" applyFont="1" applyBorder="1" applyAlignment="1">
      <alignment horizontal="center" wrapText="1"/>
    </xf>
    <xf numFmtId="2" fontId="2" fillId="0" borderId="10" xfId="0" applyNumberFormat="1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10" xfId="0" applyFont="1" applyBorder="1" applyAlignment="1">
      <alignment horizontal="center" wrapText="1"/>
    </xf>
    <xf numFmtId="0" fontId="2" fillId="0" borderId="27" xfId="0" applyFont="1" applyBorder="1" applyAlignment="1">
      <alignment horizontal="center" wrapText="1"/>
    </xf>
    <xf numFmtId="0" fontId="2" fillId="0" borderId="28" xfId="0" applyFont="1" applyBorder="1" applyAlignment="1">
      <alignment horizontal="center" wrapText="1"/>
    </xf>
    <xf numFmtId="0" fontId="2" fillId="0" borderId="29" xfId="0" applyFont="1" applyBorder="1" applyAlignment="1">
      <alignment horizontal="center" wrapText="1"/>
    </xf>
    <xf numFmtId="164" fontId="2" fillId="0" borderId="9" xfId="0" applyNumberFormat="1" applyFont="1" applyBorder="1" applyAlignment="1">
      <alignment horizontal="center" wrapText="1"/>
    </xf>
    <xf numFmtId="164" fontId="2" fillId="0" borderId="7" xfId="0" applyNumberFormat="1" applyFont="1" applyBorder="1" applyAlignment="1">
      <alignment horizontal="center" wrapText="1"/>
    </xf>
    <xf numFmtId="164" fontId="2" fillId="0" borderId="10" xfId="0" applyNumberFormat="1" applyFont="1" applyBorder="1" applyAlignment="1">
      <alignment horizontal="center" wrapText="1"/>
    </xf>
    <xf numFmtId="0" fontId="2" fillId="0" borderId="30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89CD50-E269-42BE-9CAA-056033A019D4}">
  <dimension ref="A1:AC13"/>
  <sheetViews>
    <sheetView workbookViewId="0">
      <selection activeCell="J13" sqref="J13:M13"/>
    </sheetView>
  </sheetViews>
  <sheetFormatPr defaultColWidth="9.140625" defaultRowHeight="15"/>
  <cols>
    <col min="1" max="1" width="17.5703125" style="1" customWidth="1"/>
    <col min="2" max="2" width="6.140625" style="1" customWidth="1"/>
    <col min="3" max="3" width="6.5703125" style="1" customWidth="1"/>
    <col min="4" max="4" width="6.7109375" style="1" customWidth="1"/>
    <col min="5" max="5" width="7.42578125" style="1" customWidth="1"/>
    <col min="6" max="9" width="7.28515625" style="1" hidden="1" customWidth="1"/>
    <col min="10" max="29" width="7.28515625" style="1" customWidth="1"/>
    <col min="30" max="16384" width="9.140625" style="1"/>
  </cols>
  <sheetData>
    <row r="1" spans="1:29" ht="30" customHeight="1" thickBot="1">
      <c r="A1" s="42" t="s">
        <v>0</v>
      </c>
      <c r="B1" s="43"/>
      <c r="C1" s="43"/>
      <c r="D1" s="43"/>
      <c r="E1" s="43"/>
      <c r="F1" s="42"/>
      <c r="G1" s="42"/>
      <c r="H1" s="42"/>
      <c r="I1" s="42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</row>
    <row r="2" spans="1:29" ht="13.9">
      <c r="A2" s="7"/>
      <c r="B2" s="44" t="s">
        <v>1</v>
      </c>
      <c r="C2" s="45"/>
      <c r="D2" s="45"/>
      <c r="E2" s="46"/>
      <c r="F2" s="50" t="s">
        <v>2</v>
      </c>
      <c r="G2" s="51"/>
      <c r="H2" s="51"/>
      <c r="I2" s="52"/>
      <c r="J2" s="44" t="s">
        <v>3</v>
      </c>
      <c r="K2" s="45"/>
      <c r="L2" s="45"/>
      <c r="M2" s="46"/>
      <c r="N2" s="44" t="s">
        <v>4</v>
      </c>
      <c r="O2" s="45"/>
      <c r="P2" s="45"/>
      <c r="Q2" s="46"/>
      <c r="R2" s="44" t="s">
        <v>5</v>
      </c>
      <c r="S2" s="45"/>
      <c r="T2" s="45"/>
      <c r="U2" s="46"/>
      <c r="V2" s="44" t="s">
        <v>6</v>
      </c>
      <c r="W2" s="45"/>
      <c r="X2" s="45"/>
      <c r="Y2" s="46"/>
      <c r="Z2" s="44" t="s">
        <v>7</v>
      </c>
      <c r="AA2" s="45"/>
      <c r="AB2" s="45"/>
      <c r="AC2" s="46"/>
    </row>
    <row r="3" spans="1:29" ht="13.9">
      <c r="A3" s="7"/>
      <c r="B3" s="13" t="s">
        <v>8</v>
      </c>
      <c r="C3" s="3" t="s">
        <v>9</v>
      </c>
      <c r="D3" s="3" t="s">
        <v>10</v>
      </c>
      <c r="E3" s="14" t="s">
        <v>11</v>
      </c>
      <c r="F3" s="10" t="s">
        <v>8</v>
      </c>
      <c r="G3" s="3" t="s">
        <v>9</v>
      </c>
      <c r="H3" s="3" t="s">
        <v>10</v>
      </c>
      <c r="I3" s="19" t="s">
        <v>11</v>
      </c>
      <c r="J3" s="13" t="s">
        <v>8</v>
      </c>
      <c r="K3" s="3" t="s">
        <v>9</v>
      </c>
      <c r="L3" s="3" t="s">
        <v>10</v>
      </c>
      <c r="M3" s="14" t="s">
        <v>11</v>
      </c>
      <c r="N3" s="13" t="s">
        <v>8</v>
      </c>
      <c r="O3" s="3" t="s">
        <v>9</v>
      </c>
      <c r="P3" s="3" t="s">
        <v>10</v>
      </c>
      <c r="Q3" s="14" t="s">
        <v>11</v>
      </c>
      <c r="R3" s="13" t="s">
        <v>8</v>
      </c>
      <c r="S3" s="3" t="s">
        <v>9</v>
      </c>
      <c r="T3" s="3" t="s">
        <v>10</v>
      </c>
      <c r="U3" s="14" t="s">
        <v>11</v>
      </c>
      <c r="V3" s="13" t="s">
        <v>8</v>
      </c>
      <c r="W3" s="3" t="s">
        <v>9</v>
      </c>
      <c r="X3" s="3" t="s">
        <v>10</v>
      </c>
      <c r="Y3" s="14" t="s">
        <v>11</v>
      </c>
      <c r="Z3" s="13" t="s">
        <v>8</v>
      </c>
      <c r="AA3" s="3" t="s">
        <v>9</v>
      </c>
      <c r="AB3" s="3" t="s">
        <v>10</v>
      </c>
      <c r="AC3" s="14" t="s">
        <v>11</v>
      </c>
    </row>
    <row r="4" spans="1:29" ht="30" customHeight="1">
      <c r="A4" s="8" t="s">
        <v>12</v>
      </c>
      <c r="B4" s="15">
        <f>AVERAGE(C4:E4)</f>
        <v>76</v>
      </c>
      <c r="C4" s="2">
        <v>80</v>
      </c>
      <c r="D4" s="2">
        <v>73</v>
      </c>
      <c r="E4" s="16">
        <v>75</v>
      </c>
      <c r="F4" s="11"/>
      <c r="G4" s="2">
        <v>85</v>
      </c>
      <c r="H4" s="2">
        <v>85</v>
      </c>
      <c r="I4" s="7">
        <v>85</v>
      </c>
      <c r="J4" s="15">
        <f>AVERAGE(K4:M4)</f>
        <v>94.333333333333329</v>
      </c>
      <c r="K4" s="2">
        <v>95</v>
      </c>
      <c r="L4" s="2">
        <v>93</v>
      </c>
      <c r="M4" s="16">
        <v>95</v>
      </c>
      <c r="N4" s="15">
        <f>AVERAGE(O4:Q4)</f>
        <v>80</v>
      </c>
      <c r="O4" s="2">
        <v>80</v>
      </c>
      <c r="P4" s="2">
        <v>80</v>
      </c>
      <c r="Q4" s="16">
        <v>80</v>
      </c>
      <c r="R4" s="15">
        <f>AVERAGE(S4:U4)</f>
        <v>61</v>
      </c>
      <c r="S4" s="2">
        <v>55</v>
      </c>
      <c r="T4" s="2">
        <v>73</v>
      </c>
      <c r="U4" s="16">
        <v>55</v>
      </c>
      <c r="V4" s="15">
        <f>AVERAGE(W4:Y4)</f>
        <v>58.666666666666664</v>
      </c>
      <c r="W4" s="2">
        <v>55</v>
      </c>
      <c r="X4" s="2">
        <v>66</v>
      </c>
      <c r="Y4" s="16">
        <v>55</v>
      </c>
      <c r="Z4" s="15">
        <f>AVERAGE(AA4:AC4)</f>
        <v>79.666666666666671</v>
      </c>
      <c r="AA4" s="2">
        <v>70</v>
      </c>
      <c r="AB4" s="2">
        <v>84</v>
      </c>
      <c r="AC4" s="16">
        <v>85</v>
      </c>
    </row>
    <row r="5" spans="1:29" ht="34.5" customHeight="1">
      <c r="A5" s="8" t="s">
        <v>13</v>
      </c>
      <c r="B5" s="15">
        <f t="shared" ref="B5:B9" si="0">AVERAGE(C5:E5)</f>
        <v>79</v>
      </c>
      <c r="C5" s="2">
        <v>85</v>
      </c>
      <c r="D5" s="2">
        <v>67</v>
      </c>
      <c r="E5" s="16">
        <v>85</v>
      </c>
      <c r="F5" s="11"/>
      <c r="G5" s="2">
        <v>100</v>
      </c>
      <c r="H5" s="2">
        <v>90</v>
      </c>
      <c r="I5" s="7">
        <v>100</v>
      </c>
      <c r="J5" s="15">
        <f t="shared" ref="J5:J9" si="1">AVERAGE(K5:M5)</f>
        <v>95.333333333333329</v>
      </c>
      <c r="K5" s="2">
        <v>100</v>
      </c>
      <c r="L5" s="2">
        <v>86</v>
      </c>
      <c r="M5" s="16">
        <v>100</v>
      </c>
      <c r="N5" s="15">
        <f t="shared" ref="N5:N9" si="2">AVERAGE(O5:Q5)</f>
        <v>82.333333333333329</v>
      </c>
      <c r="O5" s="2">
        <v>90</v>
      </c>
      <c r="P5" s="2">
        <v>67</v>
      </c>
      <c r="Q5" s="16">
        <v>90</v>
      </c>
      <c r="R5" s="15">
        <f t="shared" ref="R5:R9" si="3">AVERAGE(S5:U5)</f>
        <v>95.333333333333329</v>
      </c>
      <c r="S5" s="2">
        <v>100</v>
      </c>
      <c r="T5" s="2">
        <v>86</v>
      </c>
      <c r="U5" s="16">
        <v>100</v>
      </c>
      <c r="V5" s="15">
        <f t="shared" ref="V5:V9" si="4">AVERAGE(W5:Y5)</f>
        <v>90</v>
      </c>
      <c r="W5" s="2">
        <v>95</v>
      </c>
      <c r="X5" s="2">
        <v>80</v>
      </c>
      <c r="Y5" s="16">
        <v>95</v>
      </c>
      <c r="Z5" s="15">
        <f t="shared" ref="Z5:Z9" si="5">AVERAGE(AA5:AC5)</f>
        <v>90</v>
      </c>
      <c r="AA5" s="2">
        <v>95</v>
      </c>
      <c r="AB5" s="2">
        <v>80</v>
      </c>
      <c r="AC5" s="16">
        <v>95</v>
      </c>
    </row>
    <row r="6" spans="1:29" ht="27.6">
      <c r="A6" s="8" t="s">
        <v>14</v>
      </c>
      <c r="B6" s="15">
        <f t="shared" si="0"/>
        <v>125</v>
      </c>
      <c r="C6" s="2">
        <v>150</v>
      </c>
      <c r="D6" s="2">
        <v>75</v>
      </c>
      <c r="E6" s="16">
        <v>150</v>
      </c>
      <c r="F6" s="11"/>
      <c r="G6" s="2">
        <v>150</v>
      </c>
      <c r="H6" s="2">
        <v>150</v>
      </c>
      <c r="I6" s="7">
        <v>150</v>
      </c>
      <c r="J6" s="15">
        <f t="shared" si="1"/>
        <v>133.33333333333334</v>
      </c>
      <c r="K6" s="2">
        <v>150</v>
      </c>
      <c r="L6" s="2">
        <v>100</v>
      </c>
      <c r="M6" s="16">
        <v>150</v>
      </c>
      <c r="N6" s="15">
        <f t="shared" si="2"/>
        <v>133.33333333333334</v>
      </c>
      <c r="O6" s="2">
        <v>150</v>
      </c>
      <c r="P6" s="2">
        <v>100</v>
      </c>
      <c r="Q6" s="16">
        <v>150</v>
      </c>
      <c r="R6" s="15">
        <f t="shared" si="3"/>
        <v>125</v>
      </c>
      <c r="S6" s="2">
        <v>150</v>
      </c>
      <c r="T6" s="2">
        <v>75</v>
      </c>
      <c r="U6" s="16">
        <v>150</v>
      </c>
      <c r="V6" s="15">
        <f t="shared" si="4"/>
        <v>125</v>
      </c>
      <c r="W6" s="2">
        <v>150</v>
      </c>
      <c r="X6" s="2">
        <v>75</v>
      </c>
      <c r="Y6" s="16">
        <v>150</v>
      </c>
      <c r="Z6" s="15">
        <f t="shared" si="5"/>
        <v>125</v>
      </c>
      <c r="AA6" s="2">
        <v>150</v>
      </c>
      <c r="AB6" s="2">
        <v>75</v>
      </c>
      <c r="AC6" s="16">
        <v>150</v>
      </c>
    </row>
    <row r="7" spans="1:29" ht="55.15">
      <c r="A7" s="8" t="s">
        <v>15</v>
      </c>
      <c r="B7" s="15">
        <f t="shared" si="0"/>
        <v>75</v>
      </c>
      <c r="C7" s="2">
        <v>75</v>
      </c>
      <c r="D7" s="2">
        <v>75</v>
      </c>
      <c r="E7" s="16">
        <v>75</v>
      </c>
      <c r="F7" s="11"/>
      <c r="G7" s="2">
        <v>75</v>
      </c>
      <c r="H7" s="2">
        <v>75</v>
      </c>
      <c r="I7" s="7">
        <v>75</v>
      </c>
      <c r="J7" s="15">
        <f t="shared" si="1"/>
        <v>100</v>
      </c>
      <c r="K7" s="2">
        <v>100</v>
      </c>
      <c r="L7" s="2">
        <v>100</v>
      </c>
      <c r="M7" s="16">
        <v>100</v>
      </c>
      <c r="N7" s="15">
        <f t="shared" si="2"/>
        <v>91.666666666666671</v>
      </c>
      <c r="O7" s="2">
        <v>100</v>
      </c>
      <c r="P7" s="2">
        <v>75</v>
      </c>
      <c r="Q7" s="16">
        <v>100</v>
      </c>
      <c r="R7" s="15">
        <f t="shared" si="3"/>
        <v>75</v>
      </c>
      <c r="S7" s="2">
        <v>75</v>
      </c>
      <c r="T7" s="2">
        <v>75</v>
      </c>
      <c r="U7" s="16">
        <v>75</v>
      </c>
      <c r="V7" s="15">
        <f t="shared" si="4"/>
        <v>58.333333333333336</v>
      </c>
      <c r="W7" s="2">
        <v>50</v>
      </c>
      <c r="X7" s="2">
        <v>75</v>
      </c>
      <c r="Y7" s="16">
        <v>50</v>
      </c>
      <c r="Z7" s="15">
        <f t="shared" si="5"/>
        <v>83.333333333333329</v>
      </c>
      <c r="AA7" s="2">
        <v>75</v>
      </c>
      <c r="AB7" s="2">
        <v>100</v>
      </c>
      <c r="AC7" s="16">
        <v>75</v>
      </c>
    </row>
    <row r="8" spans="1:29" ht="31.5" customHeight="1">
      <c r="A8" s="8" t="s">
        <v>16</v>
      </c>
      <c r="B8" s="15">
        <f t="shared" si="0"/>
        <v>91.666666666666671</v>
      </c>
      <c r="C8" s="2">
        <v>100</v>
      </c>
      <c r="D8" s="2">
        <v>75</v>
      </c>
      <c r="E8" s="16">
        <v>100</v>
      </c>
      <c r="F8" s="11"/>
      <c r="G8" s="2">
        <v>100</v>
      </c>
      <c r="H8" s="2">
        <v>100</v>
      </c>
      <c r="I8" s="7">
        <v>100</v>
      </c>
      <c r="J8" s="15">
        <f t="shared" si="1"/>
        <v>91.666666666666671</v>
      </c>
      <c r="K8" s="2">
        <v>100</v>
      </c>
      <c r="L8" s="2">
        <v>75</v>
      </c>
      <c r="M8" s="16">
        <v>100</v>
      </c>
      <c r="N8" s="15">
        <f t="shared" si="2"/>
        <v>100</v>
      </c>
      <c r="O8" s="2">
        <v>100</v>
      </c>
      <c r="P8" s="2">
        <v>100</v>
      </c>
      <c r="Q8" s="16">
        <v>100</v>
      </c>
      <c r="R8" s="15">
        <f t="shared" si="3"/>
        <v>83.333333333333329</v>
      </c>
      <c r="S8" s="2">
        <v>100</v>
      </c>
      <c r="T8" s="2">
        <v>50</v>
      </c>
      <c r="U8" s="16">
        <v>100</v>
      </c>
      <c r="V8" s="15">
        <f t="shared" si="4"/>
        <v>91.666666666666671</v>
      </c>
      <c r="W8" s="2">
        <v>100</v>
      </c>
      <c r="X8" s="2">
        <v>75</v>
      </c>
      <c r="Y8" s="16">
        <v>100</v>
      </c>
      <c r="Z8" s="15">
        <f t="shared" si="5"/>
        <v>58.333333333333336</v>
      </c>
      <c r="AA8" s="2">
        <v>50</v>
      </c>
      <c r="AB8" s="2">
        <v>75</v>
      </c>
      <c r="AC8" s="16">
        <v>50</v>
      </c>
    </row>
    <row r="9" spans="1:29" ht="50.25" customHeight="1">
      <c r="A9" s="8" t="s">
        <v>17</v>
      </c>
      <c r="B9" s="15">
        <f t="shared" si="0"/>
        <v>46.666666666666664</v>
      </c>
      <c r="C9" s="2">
        <v>35</v>
      </c>
      <c r="D9" s="2">
        <v>70</v>
      </c>
      <c r="E9" s="16">
        <v>35</v>
      </c>
      <c r="F9" s="11"/>
      <c r="G9" s="2">
        <v>130</v>
      </c>
      <c r="H9" s="2">
        <v>130</v>
      </c>
      <c r="I9" s="7">
        <v>130</v>
      </c>
      <c r="J9" s="15">
        <f t="shared" si="1"/>
        <v>130</v>
      </c>
      <c r="K9" s="2">
        <v>130</v>
      </c>
      <c r="L9" s="2">
        <v>130</v>
      </c>
      <c r="M9" s="16">
        <v>130</v>
      </c>
      <c r="N9" s="15">
        <f t="shared" si="2"/>
        <v>83.333333333333329</v>
      </c>
      <c r="O9" s="2">
        <v>70</v>
      </c>
      <c r="P9" s="2">
        <v>110</v>
      </c>
      <c r="Q9" s="16">
        <v>70</v>
      </c>
      <c r="R9" s="15">
        <f t="shared" si="3"/>
        <v>70</v>
      </c>
      <c r="S9" s="2">
        <v>70</v>
      </c>
      <c r="T9" s="2">
        <v>70</v>
      </c>
      <c r="U9" s="16">
        <v>70</v>
      </c>
      <c r="V9" s="15">
        <f t="shared" si="4"/>
        <v>58.333333333333336</v>
      </c>
      <c r="W9" s="2">
        <v>70</v>
      </c>
      <c r="X9" s="2">
        <v>35</v>
      </c>
      <c r="Y9" s="16">
        <v>70</v>
      </c>
      <c r="Z9" s="15">
        <f t="shared" si="5"/>
        <v>60</v>
      </c>
      <c r="AA9" s="2">
        <v>35</v>
      </c>
      <c r="AB9" s="2">
        <v>110</v>
      </c>
      <c r="AC9" s="16">
        <v>35</v>
      </c>
    </row>
    <row r="10" spans="1:29" ht="50.25" customHeight="1">
      <c r="A10" s="8" t="s">
        <v>18</v>
      </c>
      <c r="B10" s="15">
        <f>SUM(B4:B9)</f>
        <v>493.33333333333337</v>
      </c>
      <c r="C10" s="2"/>
      <c r="D10" s="2"/>
      <c r="E10" s="16"/>
      <c r="F10" s="11"/>
      <c r="G10" s="2"/>
      <c r="H10" s="2"/>
      <c r="I10" s="7"/>
      <c r="J10" s="15">
        <f>SUM(J4:J9)</f>
        <v>644.66666666666663</v>
      </c>
      <c r="K10" s="2"/>
      <c r="L10" s="2"/>
      <c r="M10" s="16"/>
      <c r="N10" s="15">
        <f>SUM(N4:N9)</f>
        <v>570.66666666666663</v>
      </c>
      <c r="O10" s="2"/>
      <c r="P10" s="2"/>
      <c r="Q10" s="16"/>
      <c r="R10" s="15">
        <f>SUM(R4:R9)</f>
        <v>509.66666666666663</v>
      </c>
      <c r="S10" s="2"/>
      <c r="T10" s="2"/>
      <c r="U10" s="16"/>
      <c r="V10" s="15">
        <f>SUM(V4:V9)</f>
        <v>481.99999999999994</v>
      </c>
      <c r="W10" s="2"/>
      <c r="X10" s="2"/>
      <c r="Y10" s="16"/>
      <c r="Z10" s="15">
        <v>520</v>
      </c>
      <c r="AA10" s="2"/>
      <c r="AB10" s="2"/>
      <c r="AC10" s="16"/>
    </row>
    <row r="11" spans="1:29" ht="47.25" customHeight="1">
      <c r="A11" s="8" t="s">
        <v>19</v>
      </c>
      <c r="B11" s="15">
        <v>67.67</v>
      </c>
      <c r="C11" s="2"/>
      <c r="D11" s="2"/>
      <c r="E11" s="16"/>
      <c r="F11" s="11"/>
      <c r="G11" s="2"/>
      <c r="H11" s="2"/>
      <c r="I11" s="7"/>
      <c r="J11" s="15">
        <v>91.67</v>
      </c>
      <c r="K11" s="2"/>
      <c r="L11" s="2"/>
      <c r="M11" s="16"/>
      <c r="N11" s="15">
        <v>73.67</v>
      </c>
      <c r="O11" s="2"/>
      <c r="P11" s="2"/>
      <c r="Q11" s="16"/>
      <c r="R11" s="15">
        <v>75.33</v>
      </c>
      <c r="S11" s="2"/>
      <c r="T11" s="2"/>
      <c r="U11" s="16"/>
      <c r="V11" s="15">
        <v>80.33</v>
      </c>
      <c r="W11" s="2"/>
      <c r="X11" s="2"/>
      <c r="Y11" s="16"/>
      <c r="Z11" s="15">
        <v>83.33</v>
      </c>
      <c r="AA11" s="2"/>
      <c r="AB11" s="2"/>
      <c r="AC11" s="16"/>
    </row>
    <row r="12" spans="1:29" ht="45.75" customHeight="1" thickBot="1">
      <c r="A12" s="21" t="s">
        <v>20</v>
      </c>
      <c r="B12" s="17">
        <v>196.1</v>
      </c>
      <c r="C12" s="4"/>
      <c r="D12" s="4"/>
      <c r="E12" s="18"/>
      <c r="F12" s="12"/>
      <c r="G12" s="4"/>
      <c r="H12" s="4"/>
      <c r="I12" s="9"/>
      <c r="J12" s="17">
        <v>193.6</v>
      </c>
      <c r="K12" s="4"/>
      <c r="L12" s="4"/>
      <c r="M12" s="18"/>
      <c r="N12" s="17">
        <v>186.3</v>
      </c>
      <c r="O12" s="4"/>
      <c r="P12" s="4"/>
      <c r="Q12" s="18"/>
      <c r="R12" s="17">
        <v>191.9</v>
      </c>
      <c r="S12" s="4"/>
      <c r="T12" s="4"/>
      <c r="U12" s="18"/>
      <c r="V12" s="17">
        <v>193.1</v>
      </c>
      <c r="W12" s="4"/>
      <c r="X12" s="4"/>
      <c r="Y12" s="18"/>
      <c r="Z12" s="17">
        <v>188.9</v>
      </c>
      <c r="AA12" s="4"/>
      <c r="AB12" s="4"/>
      <c r="AC12" s="18"/>
    </row>
    <row r="13" spans="1:29" ht="47.25" customHeight="1" thickBot="1">
      <c r="A13" s="22" t="s">
        <v>21</v>
      </c>
      <c r="B13" s="47">
        <f>B11+B12+B10</f>
        <v>757.10333333333335</v>
      </c>
      <c r="C13" s="48"/>
      <c r="D13" s="48"/>
      <c r="E13" s="49"/>
      <c r="F13" s="6">
        <f t="shared" ref="F13:I13" si="6">SUM(F4:F12)</f>
        <v>0</v>
      </c>
      <c r="G13" s="5">
        <f t="shared" si="6"/>
        <v>640</v>
      </c>
      <c r="H13" s="5">
        <f t="shared" si="6"/>
        <v>630</v>
      </c>
      <c r="I13" s="20">
        <f t="shared" si="6"/>
        <v>640</v>
      </c>
      <c r="J13" s="47">
        <f>J11+J12+J10</f>
        <v>929.93666666666661</v>
      </c>
      <c r="K13" s="48"/>
      <c r="L13" s="48"/>
      <c r="M13" s="49"/>
      <c r="N13" s="47">
        <f t="shared" ref="N13" si="7">N11+N12+N10</f>
        <v>830.63666666666666</v>
      </c>
      <c r="O13" s="48"/>
      <c r="P13" s="48"/>
      <c r="Q13" s="49"/>
      <c r="R13" s="47">
        <f t="shared" ref="R13" si="8">R11+R12+R10</f>
        <v>776.89666666666665</v>
      </c>
      <c r="S13" s="48"/>
      <c r="T13" s="48"/>
      <c r="U13" s="49"/>
      <c r="V13" s="47">
        <f t="shared" ref="V13" si="9">V11+V12+V10</f>
        <v>755.43</v>
      </c>
      <c r="W13" s="48"/>
      <c r="X13" s="48"/>
      <c r="Y13" s="49"/>
      <c r="Z13" s="47">
        <f t="shared" ref="Z13" si="10">Z11+Z12+Z10</f>
        <v>792.23</v>
      </c>
      <c r="AA13" s="48"/>
      <c r="AB13" s="48"/>
      <c r="AC13" s="49"/>
    </row>
  </sheetData>
  <mergeCells count="14">
    <mergeCell ref="A1:AC1"/>
    <mergeCell ref="V2:Y2"/>
    <mergeCell ref="Z2:AC2"/>
    <mergeCell ref="B13:E13"/>
    <mergeCell ref="J13:M13"/>
    <mergeCell ref="N13:Q13"/>
    <mergeCell ref="R13:U13"/>
    <mergeCell ref="V13:Y13"/>
    <mergeCell ref="Z13:AC13"/>
    <mergeCell ref="F2:I2"/>
    <mergeCell ref="B2:E2"/>
    <mergeCell ref="J2:M2"/>
    <mergeCell ref="N2:Q2"/>
    <mergeCell ref="R2:U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B0B83B-9C41-4E61-A2D3-FC2A9F467EED}">
  <dimension ref="A1:AC12"/>
  <sheetViews>
    <sheetView tabSelected="1" workbookViewId="0">
      <selection activeCell="I7" sqref="I7"/>
    </sheetView>
  </sheetViews>
  <sheetFormatPr defaultRowHeight="15"/>
  <cols>
    <col min="1" max="1" width="14.28515625" customWidth="1"/>
    <col min="2" max="5" width="0" hidden="1" customWidth="1"/>
    <col min="6" max="6" width="11.7109375" bestFit="1" customWidth="1"/>
    <col min="7" max="9" width="9.5703125" bestFit="1" customWidth="1"/>
    <col min="14" max="25" width="0" hidden="1" customWidth="1"/>
  </cols>
  <sheetData>
    <row r="1" spans="1:29" ht="41.25" customHeight="1" thickBot="1">
      <c r="A1" s="42" t="s">
        <v>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</row>
    <row r="2" spans="1:29" ht="41.25" customHeight="1">
      <c r="A2" s="7"/>
      <c r="B2" s="44" t="s">
        <v>1</v>
      </c>
      <c r="C2" s="45"/>
      <c r="D2" s="45"/>
      <c r="E2" s="46"/>
      <c r="F2" s="44" t="s">
        <v>2</v>
      </c>
      <c r="G2" s="45"/>
      <c r="H2" s="45"/>
      <c r="I2" s="46"/>
      <c r="J2" s="44" t="s">
        <v>3</v>
      </c>
      <c r="K2" s="45"/>
      <c r="L2" s="45"/>
      <c r="M2" s="46"/>
      <c r="N2" s="44" t="s">
        <v>4</v>
      </c>
      <c r="O2" s="45"/>
      <c r="P2" s="45"/>
      <c r="Q2" s="46"/>
      <c r="R2" s="44" t="s">
        <v>5</v>
      </c>
      <c r="S2" s="45"/>
      <c r="T2" s="45"/>
      <c r="U2" s="46"/>
      <c r="V2" s="44" t="s">
        <v>6</v>
      </c>
      <c r="W2" s="45"/>
      <c r="X2" s="45"/>
      <c r="Y2" s="46"/>
      <c r="Z2" s="44" t="s">
        <v>7</v>
      </c>
      <c r="AA2" s="45"/>
      <c r="AB2" s="45"/>
      <c r="AC2" s="46"/>
    </row>
    <row r="3" spans="1:29">
      <c r="A3" s="7"/>
      <c r="B3" s="13" t="s">
        <v>8</v>
      </c>
      <c r="C3" s="3" t="s">
        <v>9</v>
      </c>
      <c r="D3" s="3" t="s">
        <v>10</v>
      </c>
      <c r="E3" s="14" t="s">
        <v>11</v>
      </c>
      <c r="F3" s="13" t="s">
        <v>8</v>
      </c>
      <c r="G3" s="3" t="s">
        <v>9</v>
      </c>
      <c r="H3" s="3" t="s">
        <v>10</v>
      </c>
      <c r="I3" s="14" t="s">
        <v>11</v>
      </c>
      <c r="J3" s="13" t="s">
        <v>8</v>
      </c>
      <c r="K3" s="3" t="s">
        <v>9</v>
      </c>
      <c r="L3" s="3" t="s">
        <v>10</v>
      </c>
      <c r="M3" s="14" t="s">
        <v>11</v>
      </c>
      <c r="N3" s="13" t="s">
        <v>8</v>
      </c>
      <c r="O3" s="3" t="s">
        <v>9</v>
      </c>
      <c r="P3" s="3" t="s">
        <v>10</v>
      </c>
      <c r="Q3" s="14" t="s">
        <v>11</v>
      </c>
      <c r="R3" s="13" t="s">
        <v>8</v>
      </c>
      <c r="S3" s="3" t="s">
        <v>9</v>
      </c>
      <c r="T3" s="3" t="s">
        <v>10</v>
      </c>
      <c r="U3" s="14" t="s">
        <v>11</v>
      </c>
      <c r="V3" s="13" t="s">
        <v>8</v>
      </c>
      <c r="W3" s="3" t="s">
        <v>9</v>
      </c>
      <c r="X3" s="3" t="s">
        <v>10</v>
      </c>
      <c r="Y3" s="14" t="s">
        <v>11</v>
      </c>
      <c r="Z3" s="13" t="s">
        <v>8</v>
      </c>
      <c r="AA3" s="3" t="s">
        <v>9</v>
      </c>
      <c r="AB3" s="3" t="s">
        <v>10</v>
      </c>
      <c r="AC3" s="14" t="s">
        <v>11</v>
      </c>
    </row>
    <row r="4" spans="1:29" ht="43.5">
      <c r="A4" s="8" t="s">
        <v>12</v>
      </c>
      <c r="B4" s="15">
        <f>AVERAGE(C4:E4)</f>
        <v>80</v>
      </c>
      <c r="C4" s="2">
        <v>80</v>
      </c>
      <c r="D4" s="2">
        <v>85</v>
      </c>
      <c r="E4" s="16">
        <v>75</v>
      </c>
      <c r="F4" s="15">
        <f>AVERAGE(G4:I4)</f>
        <v>82.666666666666671</v>
      </c>
      <c r="G4" s="2">
        <v>85</v>
      </c>
      <c r="H4" s="2">
        <v>78</v>
      </c>
      <c r="I4" s="16">
        <v>85</v>
      </c>
      <c r="J4" s="15">
        <f>AVERAGE(K4:M4)</f>
        <v>94.333333333333329</v>
      </c>
      <c r="K4" s="2">
        <v>95</v>
      </c>
      <c r="L4" s="2">
        <v>93</v>
      </c>
      <c r="M4" s="16">
        <v>95</v>
      </c>
      <c r="N4" s="15">
        <f>AVERAGE(O4:Q4)</f>
        <v>78.333333333333329</v>
      </c>
      <c r="O4" s="2">
        <v>80</v>
      </c>
      <c r="P4" s="2">
        <v>75</v>
      </c>
      <c r="Q4" s="16">
        <v>80</v>
      </c>
      <c r="R4" s="15">
        <f>AVERAGE(S4:U4)</f>
        <v>55</v>
      </c>
      <c r="S4" s="2">
        <v>55</v>
      </c>
      <c r="T4" s="2">
        <v>55</v>
      </c>
      <c r="U4" s="16">
        <v>55</v>
      </c>
      <c r="V4" s="15">
        <f>AVERAGE(W4:Y4)</f>
        <v>65</v>
      </c>
      <c r="W4" s="2">
        <v>55</v>
      </c>
      <c r="X4" s="2">
        <v>85</v>
      </c>
      <c r="Y4" s="16">
        <v>55</v>
      </c>
      <c r="Z4" s="15">
        <f>AVERAGE(AA4:AC4)</f>
        <v>79.666666666666671</v>
      </c>
      <c r="AA4" s="2">
        <v>70</v>
      </c>
      <c r="AB4" s="2">
        <v>84</v>
      </c>
      <c r="AC4" s="16">
        <v>85</v>
      </c>
    </row>
    <row r="5" spans="1:29" ht="57.75">
      <c r="A5" s="8" t="s">
        <v>13</v>
      </c>
      <c r="B5" s="15">
        <f t="shared" ref="B5:B9" si="0">AVERAGE(C5:E5)</f>
        <v>80</v>
      </c>
      <c r="C5" s="2">
        <v>85</v>
      </c>
      <c r="D5" s="2">
        <v>70</v>
      </c>
      <c r="E5" s="16">
        <v>85</v>
      </c>
      <c r="F5" s="40">
        <f t="shared" ref="F5:F9" si="1">AVERAGE(G5:I5)</f>
        <v>98.333333333333329</v>
      </c>
      <c r="G5" s="2">
        <v>100</v>
      </c>
      <c r="H5" s="2">
        <v>95</v>
      </c>
      <c r="I5" s="16">
        <v>100</v>
      </c>
      <c r="J5" s="40">
        <f t="shared" ref="J5:J9" si="2">AVERAGE(K5:M5)</f>
        <v>95.333333333333329</v>
      </c>
      <c r="K5" s="2">
        <v>100</v>
      </c>
      <c r="L5" s="2">
        <v>86</v>
      </c>
      <c r="M5" s="16">
        <v>100</v>
      </c>
      <c r="N5" s="15">
        <f t="shared" ref="N5:N9" si="3">AVERAGE(O5:Q5)</f>
        <v>83.333333333333329</v>
      </c>
      <c r="O5" s="2">
        <v>90</v>
      </c>
      <c r="P5" s="2">
        <v>70</v>
      </c>
      <c r="Q5" s="16">
        <v>90</v>
      </c>
      <c r="R5" s="15">
        <f t="shared" ref="R5:R9" si="4">AVERAGE(S5:U5)</f>
        <v>98.333333333333329</v>
      </c>
      <c r="S5" s="2">
        <v>100</v>
      </c>
      <c r="T5" s="2">
        <v>95</v>
      </c>
      <c r="U5" s="16">
        <v>100</v>
      </c>
      <c r="V5" s="15">
        <f t="shared" ref="V5:V9" si="5">AVERAGE(W5:Y5)</f>
        <v>91.666666666666671</v>
      </c>
      <c r="W5" s="2">
        <v>95</v>
      </c>
      <c r="X5" s="2">
        <v>85</v>
      </c>
      <c r="Y5" s="16">
        <v>95</v>
      </c>
      <c r="Z5" s="40">
        <f t="shared" ref="Z5:Z9" si="6">AVERAGE(AA5:AC5)</f>
        <v>90</v>
      </c>
      <c r="AA5" s="2">
        <v>95</v>
      </c>
      <c r="AB5" s="2">
        <v>80</v>
      </c>
      <c r="AC5" s="16">
        <v>95</v>
      </c>
    </row>
    <row r="6" spans="1:29" ht="29.25">
      <c r="A6" s="8" t="s">
        <v>14</v>
      </c>
      <c r="B6" s="15">
        <f t="shared" si="0"/>
        <v>150</v>
      </c>
      <c r="C6" s="2">
        <v>150</v>
      </c>
      <c r="D6" s="2">
        <v>150</v>
      </c>
      <c r="E6" s="16">
        <v>150</v>
      </c>
      <c r="F6" s="15">
        <f t="shared" si="1"/>
        <v>125</v>
      </c>
      <c r="G6" s="2">
        <v>150</v>
      </c>
      <c r="H6" s="2">
        <v>75</v>
      </c>
      <c r="I6" s="16">
        <v>150</v>
      </c>
      <c r="J6" s="15">
        <f t="shared" si="2"/>
        <v>133.33333333333334</v>
      </c>
      <c r="K6" s="2">
        <v>150</v>
      </c>
      <c r="L6" s="2">
        <v>100</v>
      </c>
      <c r="M6" s="16">
        <v>150</v>
      </c>
      <c r="N6" s="15">
        <f t="shared" si="3"/>
        <v>150</v>
      </c>
      <c r="O6" s="2">
        <v>150</v>
      </c>
      <c r="P6" s="2">
        <v>150</v>
      </c>
      <c r="Q6" s="16">
        <v>150</v>
      </c>
      <c r="R6" s="15">
        <f t="shared" si="4"/>
        <v>150</v>
      </c>
      <c r="S6" s="2">
        <v>150</v>
      </c>
      <c r="T6" s="2">
        <v>150</v>
      </c>
      <c r="U6" s="16">
        <v>150</v>
      </c>
      <c r="V6" s="15">
        <f t="shared" si="5"/>
        <v>150</v>
      </c>
      <c r="W6" s="2">
        <v>150</v>
      </c>
      <c r="X6" s="2">
        <v>150</v>
      </c>
      <c r="Y6" s="16">
        <v>150</v>
      </c>
      <c r="Z6" s="15">
        <f t="shared" si="6"/>
        <v>125</v>
      </c>
      <c r="AA6" s="2">
        <v>150</v>
      </c>
      <c r="AB6" s="2">
        <v>75</v>
      </c>
      <c r="AC6" s="16">
        <v>150</v>
      </c>
    </row>
    <row r="7" spans="1:29" ht="114.75">
      <c r="A7" s="8" t="s">
        <v>15</v>
      </c>
      <c r="B7" s="15">
        <f t="shared" si="0"/>
        <v>75</v>
      </c>
      <c r="C7" s="2">
        <v>75</v>
      </c>
      <c r="D7" s="2">
        <v>75</v>
      </c>
      <c r="E7" s="16">
        <v>75</v>
      </c>
      <c r="F7" s="15">
        <f t="shared" si="1"/>
        <v>66.666666666666671</v>
      </c>
      <c r="G7" s="2">
        <v>75</v>
      </c>
      <c r="H7" s="2">
        <v>50</v>
      </c>
      <c r="I7" s="16">
        <v>75</v>
      </c>
      <c r="J7" s="15">
        <f t="shared" si="2"/>
        <v>100</v>
      </c>
      <c r="K7" s="2">
        <v>100</v>
      </c>
      <c r="L7" s="2">
        <v>100</v>
      </c>
      <c r="M7" s="16">
        <v>100</v>
      </c>
      <c r="N7" s="15">
        <f t="shared" si="3"/>
        <v>91.666666666666671</v>
      </c>
      <c r="O7" s="2">
        <v>100</v>
      </c>
      <c r="P7" s="2">
        <v>75</v>
      </c>
      <c r="Q7" s="16">
        <v>100</v>
      </c>
      <c r="R7" s="15">
        <f t="shared" si="4"/>
        <v>75</v>
      </c>
      <c r="S7" s="2">
        <v>75</v>
      </c>
      <c r="T7" s="2">
        <v>75</v>
      </c>
      <c r="U7" s="16">
        <v>75</v>
      </c>
      <c r="V7" s="15">
        <f t="shared" si="5"/>
        <v>50</v>
      </c>
      <c r="W7" s="2">
        <v>50</v>
      </c>
      <c r="X7" s="2">
        <v>50</v>
      </c>
      <c r="Y7" s="16">
        <v>50</v>
      </c>
      <c r="Z7" s="15">
        <f t="shared" si="6"/>
        <v>83.333333333333329</v>
      </c>
      <c r="AA7" s="2">
        <v>75</v>
      </c>
      <c r="AB7" s="2">
        <v>100</v>
      </c>
      <c r="AC7" s="16">
        <v>75</v>
      </c>
    </row>
    <row r="8" spans="1:29" ht="29.25">
      <c r="A8" s="8" t="s">
        <v>16</v>
      </c>
      <c r="B8" s="15">
        <f t="shared" si="0"/>
        <v>100</v>
      </c>
      <c r="C8" s="2">
        <v>100</v>
      </c>
      <c r="D8" s="2">
        <v>100</v>
      </c>
      <c r="E8" s="16">
        <v>100</v>
      </c>
      <c r="F8" s="15">
        <f t="shared" si="1"/>
        <v>91.666666666666671</v>
      </c>
      <c r="G8" s="2">
        <v>100</v>
      </c>
      <c r="H8" s="2">
        <v>75</v>
      </c>
      <c r="I8" s="16">
        <v>100</v>
      </c>
      <c r="J8" s="15">
        <f t="shared" si="2"/>
        <v>91.666666666666671</v>
      </c>
      <c r="K8" s="2">
        <v>100</v>
      </c>
      <c r="L8" s="2">
        <v>75</v>
      </c>
      <c r="M8" s="16">
        <v>100</v>
      </c>
      <c r="N8" s="15">
        <f t="shared" si="3"/>
        <v>100</v>
      </c>
      <c r="O8" s="2">
        <v>100</v>
      </c>
      <c r="P8" s="2">
        <v>100</v>
      </c>
      <c r="Q8" s="16">
        <v>100</v>
      </c>
      <c r="R8" s="15">
        <f t="shared" si="4"/>
        <v>100</v>
      </c>
      <c r="S8" s="2">
        <v>100</v>
      </c>
      <c r="T8" s="2">
        <v>100</v>
      </c>
      <c r="U8" s="16">
        <v>100</v>
      </c>
      <c r="V8" s="15">
        <f t="shared" si="5"/>
        <v>100</v>
      </c>
      <c r="W8" s="2">
        <v>100</v>
      </c>
      <c r="X8" s="2">
        <v>100</v>
      </c>
      <c r="Y8" s="16">
        <v>100</v>
      </c>
      <c r="Z8" s="15">
        <f t="shared" si="6"/>
        <v>58.333333333333336</v>
      </c>
      <c r="AA8" s="2">
        <v>50</v>
      </c>
      <c r="AB8" s="2">
        <v>75</v>
      </c>
      <c r="AC8" s="16">
        <v>50</v>
      </c>
    </row>
    <row r="9" spans="1:29" ht="72">
      <c r="A9" s="8" t="s">
        <v>17</v>
      </c>
      <c r="B9" s="15">
        <f t="shared" si="0"/>
        <v>35</v>
      </c>
      <c r="C9" s="2">
        <v>35</v>
      </c>
      <c r="D9" s="2">
        <v>35</v>
      </c>
      <c r="E9" s="16">
        <v>35</v>
      </c>
      <c r="F9" s="15">
        <f t="shared" si="1"/>
        <v>110</v>
      </c>
      <c r="G9" s="2">
        <v>130</v>
      </c>
      <c r="H9" s="2">
        <v>70</v>
      </c>
      <c r="I9" s="16">
        <v>130</v>
      </c>
      <c r="J9" s="15">
        <f t="shared" si="2"/>
        <v>130</v>
      </c>
      <c r="K9" s="2">
        <v>130</v>
      </c>
      <c r="L9" s="2">
        <v>130</v>
      </c>
      <c r="M9" s="16">
        <v>130</v>
      </c>
      <c r="N9" s="15">
        <f t="shared" si="3"/>
        <v>70</v>
      </c>
      <c r="O9" s="2">
        <v>70</v>
      </c>
      <c r="P9" s="2">
        <v>70</v>
      </c>
      <c r="Q9" s="16">
        <v>70</v>
      </c>
      <c r="R9" s="15">
        <f t="shared" si="4"/>
        <v>70</v>
      </c>
      <c r="S9" s="2">
        <v>70</v>
      </c>
      <c r="T9" s="2">
        <v>70</v>
      </c>
      <c r="U9" s="16">
        <v>70</v>
      </c>
      <c r="V9" s="15">
        <f t="shared" si="5"/>
        <v>70</v>
      </c>
      <c r="W9" s="2">
        <v>70</v>
      </c>
      <c r="X9" s="2">
        <v>70</v>
      </c>
      <c r="Y9" s="16">
        <v>70</v>
      </c>
      <c r="Z9" s="15">
        <f t="shared" si="6"/>
        <v>60</v>
      </c>
      <c r="AA9" s="2">
        <v>35</v>
      </c>
      <c r="AB9" s="2">
        <v>110</v>
      </c>
      <c r="AC9" s="16">
        <v>35</v>
      </c>
    </row>
    <row r="10" spans="1:29" ht="27.75" customHeight="1">
      <c r="A10" s="8" t="s">
        <v>19</v>
      </c>
      <c r="B10" s="15">
        <v>67.67</v>
      </c>
      <c r="C10" s="2"/>
      <c r="D10" s="2"/>
      <c r="E10" s="16"/>
      <c r="F10" s="15">
        <v>80.33</v>
      </c>
      <c r="G10" s="2"/>
      <c r="H10" s="2"/>
      <c r="I10" s="16"/>
      <c r="J10" s="15">
        <v>91.67</v>
      </c>
      <c r="K10" s="2"/>
      <c r="L10" s="2"/>
      <c r="M10" s="16"/>
      <c r="N10" s="15">
        <v>73.67</v>
      </c>
      <c r="O10" s="2"/>
      <c r="P10" s="2"/>
      <c r="Q10" s="16"/>
      <c r="R10" s="15">
        <v>75.33</v>
      </c>
      <c r="S10" s="2"/>
      <c r="T10" s="2"/>
      <c r="U10" s="16"/>
      <c r="V10" s="15">
        <v>80.33</v>
      </c>
      <c r="W10" s="2"/>
      <c r="X10" s="2"/>
      <c r="Y10" s="16"/>
      <c r="Z10" s="15">
        <v>83.33</v>
      </c>
      <c r="AA10" s="2"/>
      <c r="AB10" s="2"/>
      <c r="AC10" s="16"/>
    </row>
    <row r="11" spans="1:29" ht="23.25" customHeight="1" thickBot="1">
      <c r="A11" s="21" t="s">
        <v>20</v>
      </c>
      <c r="B11" s="17"/>
      <c r="C11" s="4"/>
      <c r="D11" s="4"/>
      <c r="E11" s="18"/>
      <c r="F11" s="41">
        <v>184.28</v>
      </c>
      <c r="G11" s="25"/>
      <c r="H11" s="25"/>
      <c r="I11" s="26"/>
      <c r="J11" s="17">
        <v>159.68</v>
      </c>
      <c r="K11" s="4"/>
      <c r="L11" s="4"/>
      <c r="M11" s="18"/>
      <c r="N11" s="17"/>
      <c r="O11" s="4"/>
      <c r="P11" s="4"/>
      <c r="Q11" s="18"/>
      <c r="R11" s="17"/>
      <c r="S11" s="4"/>
      <c r="T11" s="4"/>
      <c r="U11" s="18"/>
      <c r="V11" s="17"/>
      <c r="W11" s="4"/>
      <c r="X11" s="4"/>
      <c r="Y11" s="18"/>
      <c r="Z11" s="17">
        <v>166.63</v>
      </c>
      <c r="AA11" s="4"/>
      <c r="AB11" s="4"/>
      <c r="AC11" s="18"/>
    </row>
    <row r="12" spans="1:29" ht="41.25" customHeight="1" thickBot="1">
      <c r="A12" s="22" t="s">
        <v>21</v>
      </c>
      <c r="B12" s="47">
        <f>SUM(B4:B11)</f>
        <v>587.66999999999996</v>
      </c>
      <c r="C12" s="48"/>
      <c r="D12" s="48"/>
      <c r="E12" s="49"/>
      <c r="F12" s="53">
        <f>SUM(F4:F11)</f>
        <v>838.94333333333338</v>
      </c>
      <c r="G12" s="54"/>
      <c r="H12" s="54"/>
      <c r="I12" s="55"/>
      <c r="J12" s="53">
        <f t="shared" ref="J12:Z12" si="7">SUM(J4:J11)</f>
        <v>896.01666666666665</v>
      </c>
      <c r="K12" s="54"/>
      <c r="L12" s="54"/>
      <c r="M12" s="55"/>
      <c r="N12" s="53">
        <f t="shared" si="7"/>
        <v>647.00333333333322</v>
      </c>
      <c r="O12" s="54"/>
      <c r="P12" s="54"/>
      <c r="Q12" s="55"/>
      <c r="R12" s="53">
        <f t="shared" si="7"/>
        <v>623.6633333333333</v>
      </c>
      <c r="S12" s="54"/>
      <c r="T12" s="54"/>
      <c r="U12" s="55"/>
      <c r="V12" s="53">
        <f t="shared" si="7"/>
        <v>606.99666666666678</v>
      </c>
      <c r="W12" s="54"/>
      <c r="X12" s="54"/>
      <c r="Y12" s="55"/>
      <c r="Z12" s="53">
        <f t="shared" si="7"/>
        <v>746.29333333333329</v>
      </c>
      <c r="AA12" s="54"/>
      <c r="AB12" s="54"/>
      <c r="AC12" s="55"/>
    </row>
  </sheetData>
  <mergeCells count="15">
    <mergeCell ref="Z12:AC12"/>
    <mergeCell ref="F12:I12"/>
    <mergeCell ref="A1:AC1"/>
    <mergeCell ref="B2:E2"/>
    <mergeCell ref="F2:I2"/>
    <mergeCell ref="J2:M2"/>
    <mergeCell ref="N2:Q2"/>
    <mergeCell ref="R2:U2"/>
    <mergeCell ref="V2:Y2"/>
    <mergeCell ref="Z2:AC2"/>
    <mergeCell ref="B12:E12"/>
    <mergeCell ref="J12:M12"/>
    <mergeCell ref="N12:Q12"/>
    <mergeCell ref="R12:U12"/>
    <mergeCell ref="V12:Y1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7B608D-3D3C-41CE-845A-3870F7550170}">
  <dimension ref="A1:AG12"/>
  <sheetViews>
    <sheetView workbookViewId="0">
      <selection activeCell="U10" sqref="U10"/>
    </sheetView>
  </sheetViews>
  <sheetFormatPr defaultRowHeight="15"/>
  <cols>
    <col min="1" max="1" width="11.7109375" customWidth="1"/>
    <col min="6" max="9" width="0" hidden="1" customWidth="1"/>
  </cols>
  <sheetData>
    <row r="1" spans="1:33" ht="45" customHeight="1" thickBot="1">
      <c r="A1" s="56" t="s">
        <v>0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  <c r="AB1" s="57"/>
      <c r="AC1" s="58"/>
    </row>
    <row r="2" spans="1:33">
      <c r="A2" s="28"/>
      <c r="B2" s="59" t="s">
        <v>1</v>
      </c>
      <c r="C2" s="60"/>
      <c r="D2" s="60"/>
      <c r="E2" s="61"/>
      <c r="F2" s="59" t="s">
        <v>2</v>
      </c>
      <c r="G2" s="60"/>
      <c r="H2" s="60"/>
      <c r="I2" s="61"/>
      <c r="J2" s="59" t="s">
        <v>3</v>
      </c>
      <c r="K2" s="60"/>
      <c r="L2" s="60"/>
      <c r="M2" s="61"/>
      <c r="N2" s="59" t="s">
        <v>4</v>
      </c>
      <c r="O2" s="60"/>
      <c r="P2" s="60"/>
      <c r="Q2" s="61"/>
      <c r="R2" s="59" t="s">
        <v>5</v>
      </c>
      <c r="S2" s="60"/>
      <c r="T2" s="60"/>
      <c r="U2" s="61"/>
      <c r="V2" s="59" t="s">
        <v>6</v>
      </c>
      <c r="W2" s="60"/>
      <c r="X2" s="60"/>
      <c r="Y2" s="61"/>
      <c r="Z2" s="59" t="s">
        <v>7</v>
      </c>
      <c r="AA2" s="60"/>
      <c r="AB2" s="60"/>
      <c r="AC2" s="61"/>
      <c r="AD2" s="44" t="s">
        <v>22</v>
      </c>
      <c r="AE2" s="45"/>
      <c r="AF2" s="45"/>
      <c r="AG2" s="46"/>
    </row>
    <row r="3" spans="1:33">
      <c r="A3" s="7"/>
      <c r="B3" s="13" t="s">
        <v>8</v>
      </c>
      <c r="C3" s="3" t="s">
        <v>9</v>
      </c>
      <c r="D3" s="3" t="s">
        <v>10</v>
      </c>
      <c r="E3" s="14" t="s">
        <v>11</v>
      </c>
      <c r="F3" s="23" t="s">
        <v>8</v>
      </c>
      <c r="G3" s="3" t="s">
        <v>9</v>
      </c>
      <c r="H3" s="3" t="s">
        <v>10</v>
      </c>
      <c r="I3" s="14" t="s">
        <v>11</v>
      </c>
      <c r="J3" s="13" t="s">
        <v>8</v>
      </c>
      <c r="K3" s="3" t="s">
        <v>9</v>
      </c>
      <c r="L3" s="3" t="s">
        <v>10</v>
      </c>
      <c r="M3" s="14" t="s">
        <v>11</v>
      </c>
      <c r="N3" s="13" t="s">
        <v>8</v>
      </c>
      <c r="O3" s="3" t="s">
        <v>9</v>
      </c>
      <c r="P3" s="3" t="s">
        <v>10</v>
      </c>
      <c r="Q3" s="14" t="s">
        <v>11</v>
      </c>
      <c r="R3" s="13" t="s">
        <v>8</v>
      </c>
      <c r="S3" s="3" t="s">
        <v>9</v>
      </c>
      <c r="T3" s="3" t="s">
        <v>10</v>
      </c>
      <c r="U3" s="14" t="s">
        <v>11</v>
      </c>
      <c r="V3" s="13" t="s">
        <v>8</v>
      </c>
      <c r="W3" s="3" t="s">
        <v>9</v>
      </c>
      <c r="X3" s="3" t="s">
        <v>10</v>
      </c>
      <c r="Y3" s="14" t="s">
        <v>11</v>
      </c>
      <c r="Z3" s="13" t="s">
        <v>8</v>
      </c>
      <c r="AA3" s="3" t="s">
        <v>9</v>
      </c>
      <c r="AB3" s="3" t="s">
        <v>10</v>
      </c>
      <c r="AC3" s="14" t="s">
        <v>11</v>
      </c>
      <c r="AD3" s="33" t="s">
        <v>8</v>
      </c>
      <c r="AE3" s="32" t="s">
        <v>9</v>
      </c>
      <c r="AF3" s="32" t="s">
        <v>10</v>
      </c>
      <c r="AG3" s="34" t="s">
        <v>11</v>
      </c>
    </row>
    <row r="4" spans="1:33" ht="43.5">
      <c r="A4" s="8" t="s">
        <v>12</v>
      </c>
      <c r="B4" s="15">
        <f>AVERAGE(C4:E4)</f>
        <v>76</v>
      </c>
      <c r="C4" s="2">
        <v>80</v>
      </c>
      <c r="D4" s="2">
        <v>73</v>
      </c>
      <c r="E4" s="16">
        <v>75</v>
      </c>
      <c r="F4" s="24"/>
      <c r="G4" s="2">
        <v>85</v>
      </c>
      <c r="H4" s="2">
        <v>85</v>
      </c>
      <c r="I4" s="16">
        <v>85</v>
      </c>
      <c r="J4" s="15">
        <f>AVERAGE(K4:M4)</f>
        <v>94.333333333333329</v>
      </c>
      <c r="K4" s="2">
        <v>95</v>
      </c>
      <c r="L4" s="2">
        <v>93</v>
      </c>
      <c r="M4" s="16">
        <v>95</v>
      </c>
      <c r="N4" s="15">
        <f>AVERAGE(O4:Q4)</f>
        <v>80</v>
      </c>
      <c r="O4" s="2">
        <v>80</v>
      </c>
      <c r="P4" s="2">
        <v>80</v>
      </c>
      <c r="Q4" s="16">
        <v>80</v>
      </c>
      <c r="R4" s="15">
        <f>AVERAGE(S4:U4)</f>
        <v>61</v>
      </c>
      <c r="S4" s="2">
        <v>55</v>
      </c>
      <c r="T4" s="2">
        <v>73</v>
      </c>
      <c r="U4" s="16">
        <v>55</v>
      </c>
      <c r="V4" s="15">
        <f>AVERAGE(W4:Y4)</f>
        <v>58.666666666666664</v>
      </c>
      <c r="W4" s="2">
        <v>55</v>
      </c>
      <c r="X4" s="2">
        <v>66</v>
      </c>
      <c r="Y4" s="16">
        <v>55</v>
      </c>
      <c r="Z4" s="15">
        <f>AVERAGE(AA4:AC4)</f>
        <v>79.666666666666671</v>
      </c>
      <c r="AA4" s="2">
        <v>70</v>
      </c>
      <c r="AB4" s="2">
        <v>84</v>
      </c>
      <c r="AC4" s="16">
        <v>85</v>
      </c>
      <c r="AD4" s="33">
        <f>AVERAGE(AE4:AG4)</f>
        <v>74.333333333333329</v>
      </c>
      <c r="AE4" s="32">
        <v>55</v>
      </c>
      <c r="AF4" s="32">
        <v>93</v>
      </c>
      <c r="AG4" s="34">
        <v>75</v>
      </c>
    </row>
    <row r="5" spans="1:33" ht="43.5">
      <c r="A5" s="8" t="s">
        <v>13</v>
      </c>
      <c r="B5" s="15">
        <f t="shared" ref="B5:B9" si="0">AVERAGE(C5:E5)</f>
        <v>79</v>
      </c>
      <c r="C5" s="2">
        <v>85</v>
      </c>
      <c r="D5" s="2">
        <v>67</v>
      </c>
      <c r="E5" s="16">
        <v>85</v>
      </c>
      <c r="F5" s="24"/>
      <c r="G5" s="2">
        <v>100</v>
      </c>
      <c r="H5" s="2">
        <v>90</v>
      </c>
      <c r="I5" s="16">
        <v>100</v>
      </c>
      <c r="J5" s="15">
        <f t="shared" ref="J5:J9" si="1">AVERAGE(K5:M5)</f>
        <v>95.333333333333329</v>
      </c>
      <c r="K5" s="2">
        <v>100</v>
      </c>
      <c r="L5" s="2">
        <v>86</v>
      </c>
      <c r="M5" s="16">
        <v>100</v>
      </c>
      <c r="N5" s="15">
        <f t="shared" ref="N5:N9" si="2">AVERAGE(O5:Q5)</f>
        <v>82.333333333333329</v>
      </c>
      <c r="O5" s="2">
        <v>90</v>
      </c>
      <c r="P5" s="2">
        <v>67</v>
      </c>
      <c r="Q5" s="16">
        <v>90</v>
      </c>
      <c r="R5" s="15">
        <f t="shared" ref="R5:R9" si="3">AVERAGE(S5:U5)</f>
        <v>95.333333333333329</v>
      </c>
      <c r="S5" s="2">
        <v>100</v>
      </c>
      <c r="T5" s="2">
        <v>86</v>
      </c>
      <c r="U5" s="16">
        <v>100</v>
      </c>
      <c r="V5" s="15">
        <f t="shared" ref="V5:V9" si="4">AVERAGE(W5:Y5)</f>
        <v>90</v>
      </c>
      <c r="W5" s="2">
        <v>95</v>
      </c>
      <c r="X5" s="2">
        <v>80</v>
      </c>
      <c r="Y5" s="16">
        <v>95</v>
      </c>
      <c r="Z5" s="15">
        <f t="shared" ref="Z5:Z9" si="5">AVERAGE(AA5:AC5)</f>
        <v>90</v>
      </c>
      <c r="AA5" s="2">
        <v>95</v>
      </c>
      <c r="AB5" s="2">
        <v>80</v>
      </c>
      <c r="AC5" s="16">
        <v>95</v>
      </c>
      <c r="AD5" s="33">
        <f>AVERAGE(AE5:AG5)</f>
        <v>85.333333333333329</v>
      </c>
      <c r="AE5" s="32">
        <v>85</v>
      </c>
      <c r="AF5" s="32">
        <v>86</v>
      </c>
      <c r="AG5" s="34">
        <v>85</v>
      </c>
    </row>
    <row r="6" spans="1:33" ht="29.25">
      <c r="A6" s="8" t="s">
        <v>14</v>
      </c>
      <c r="B6" s="15">
        <f t="shared" si="0"/>
        <v>125</v>
      </c>
      <c r="C6" s="2">
        <v>150</v>
      </c>
      <c r="D6" s="2">
        <v>75</v>
      </c>
      <c r="E6" s="16">
        <v>150</v>
      </c>
      <c r="F6" s="24"/>
      <c r="G6" s="2">
        <v>150</v>
      </c>
      <c r="H6" s="2">
        <v>150</v>
      </c>
      <c r="I6" s="16">
        <v>150</v>
      </c>
      <c r="J6" s="15">
        <f t="shared" si="1"/>
        <v>133.33333333333334</v>
      </c>
      <c r="K6" s="2">
        <v>150</v>
      </c>
      <c r="L6" s="2">
        <v>100</v>
      </c>
      <c r="M6" s="16">
        <v>150</v>
      </c>
      <c r="N6" s="15">
        <f t="shared" si="2"/>
        <v>133.33333333333334</v>
      </c>
      <c r="O6" s="2">
        <v>150</v>
      </c>
      <c r="P6" s="2">
        <v>100</v>
      </c>
      <c r="Q6" s="16">
        <v>150</v>
      </c>
      <c r="R6" s="15">
        <f t="shared" si="3"/>
        <v>125</v>
      </c>
      <c r="S6" s="2">
        <v>150</v>
      </c>
      <c r="T6" s="2">
        <v>75</v>
      </c>
      <c r="U6" s="16">
        <v>150</v>
      </c>
      <c r="V6" s="15">
        <f t="shared" si="4"/>
        <v>125</v>
      </c>
      <c r="W6" s="2">
        <v>150</v>
      </c>
      <c r="X6" s="2">
        <v>75</v>
      </c>
      <c r="Y6" s="16">
        <v>150</v>
      </c>
      <c r="Z6" s="15">
        <f t="shared" si="5"/>
        <v>125</v>
      </c>
      <c r="AA6" s="2">
        <v>150</v>
      </c>
      <c r="AB6" s="2">
        <v>75</v>
      </c>
      <c r="AC6" s="16">
        <v>150</v>
      </c>
      <c r="AD6" s="33">
        <f t="shared" ref="AD6:AD9" si="6">AVERAGE(AE6:AG6)</f>
        <v>125</v>
      </c>
      <c r="AE6" s="32">
        <v>150</v>
      </c>
      <c r="AF6" s="32">
        <v>75</v>
      </c>
      <c r="AG6" s="34">
        <v>150</v>
      </c>
    </row>
    <row r="7" spans="1:33" ht="114.75">
      <c r="A7" s="8" t="s">
        <v>15</v>
      </c>
      <c r="B7" s="15">
        <f t="shared" si="0"/>
        <v>75</v>
      </c>
      <c r="C7" s="2">
        <v>75</v>
      </c>
      <c r="D7" s="2">
        <v>75</v>
      </c>
      <c r="E7" s="16">
        <v>75</v>
      </c>
      <c r="F7" s="24"/>
      <c r="G7" s="2">
        <v>75</v>
      </c>
      <c r="H7" s="2">
        <v>75</v>
      </c>
      <c r="I7" s="16">
        <v>75</v>
      </c>
      <c r="J7" s="15">
        <f t="shared" si="1"/>
        <v>100</v>
      </c>
      <c r="K7" s="2">
        <v>100</v>
      </c>
      <c r="L7" s="2">
        <v>100</v>
      </c>
      <c r="M7" s="16">
        <v>100</v>
      </c>
      <c r="N7" s="15">
        <f t="shared" si="2"/>
        <v>91.666666666666671</v>
      </c>
      <c r="O7" s="2">
        <v>100</v>
      </c>
      <c r="P7" s="2">
        <v>75</v>
      </c>
      <c r="Q7" s="16">
        <v>100</v>
      </c>
      <c r="R7" s="15">
        <f t="shared" si="3"/>
        <v>75</v>
      </c>
      <c r="S7" s="2">
        <v>75</v>
      </c>
      <c r="T7" s="2">
        <v>75</v>
      </c>
      <c r="U7" s="16">
        <v>75</v>
      </c>
      <c r="V7" s="15">
        <f t="shared" si="4"/>
        <v>58.333333333333336</v>
      </c>
      <c r="W7" s="2">
        <v>50</v>
      </c>
      <c r="X7" s="2">
        <v>75</v>
      </c>
      <c r="Y7" s="16">
        <v>50</v>
      </c>
      <c r="Z7" s="15">
        <f t="shared" si="5"/>
        <v>83.333333333333329</v>
      </c>
      <c r="AA7" s="2">
        <v>75</v>
      </c>
      <c r="AB7" s="2">
        <v>100</v>
      </c>
      <c r="AC7" s="16">
        <v>75</v>
      </c>
      <c r="AD7" s="33">
        <f t="shared" si="6"/>
        <v>83.333333333333329</v>
      </c>
      <c r="AE7" s="32">
        <v>75</v>
      </c>
      <c r="AF7" s="32">
        <v>75</v>
      </c>
      <c r="AG7" s="34">
        <v>100</v>
      </c>
    </row>
    <row r="8" spans="1:33" ht="29.25">
      <c r="A8" s="8" t="s">
        <v>16</v>
      </c>
      <c r="B8" s="15">
        <f t="shared" si="0"/>
        <v>91.666666666666671</v>
      </c>
      <c r="C8" s="2">
        <v>100</v>
      </c>
      <c r="D8" s="2">
        <v>75</v>
      </c>
      <c r="E8" s="16">
        <v>100</v>
      </c>
      <c r="F8" s="24"/>
      <c r="G8" s="2">
        <v>100</v>
      </c>
      <c r="H8" s="2">
        <v>100</v>
      </c>
      <c r="I8" s="16">
        <v>100</v>
      </c>
      <c r="J8" s="15">
        <f t="shared" si="1"/>
        <v>91.666666666666671</v>
      </c>
      <c r="K8" s="2">
        <v>100</v>
      </c>
      <c r="L8" s="2">
        <v>75</v>
      </c>
      <c r="M8" s="16">
        <v>100</v>
      </c>
      <c r="N8" s="15">
        <f t="shared" si="2"/>
        <v>100</v>
      </c>
      <c r="O8" s="2">
        <v>100</v>
      </c>
      <c r="P8" s="2">
        <v>100</v>
      </c>
      <c r="Q8" s="16">
        <v>100</v>
      </c>
      <c r="R8" s="15">
        <f t="shared" si="3"/>
        <v>83.333333333333329</v>
      </c>
      <c r="S8" s="2">
        <v>100</v>
      </c>
      <c r="T8" s="2">
        <v>50</v>
      </c>
      <c r="U8" s="16">
        <v>100</v>
      </c>
      <c r="V8" s="15">
        <f t="shared" si="4"/>
        <v>91.666666666666671</v>
      </c>
      <c r="W8" s="2">
        <v>100</v>
      </c>
      <c r="X8" s="2">
        <v>75</v>
      </c>
      <c r="Y8" s="16">
        <v>100</v>
      </c>
      <c r="Z8" s="15">
        <f t="shared" si="5"/>
        <v>58.333333333333336</v>
      </c>
      <c r="AA8" s="2">
        <v>50</v>
      </c>
      <c r="AB8" s="2">
        <v>75</v>
      </c>
      <c r="AC8" s="16">
        <v>50</v>
      </c>
      <c r="AD8" s="33">
        <f t="shared" si="6"/>
        <v>91.666666666666671</v>
      </c>
      <c r="AE8" s="32">
        <v>100</v>
      </c>
      <c r="AF8" s="32">
        <v>75</v>
      </c>
      <c r="AG8" s="34">
        <v>100</v>
      </c>
    </row>
    <row r="9" spans="1:33" ht="72">
      <c r="A9" s="8" t="s">
        <v>17</v>
      </c>
      <c r="B9" s="15">
        <f t="shared" si="0"/>
        <v>46.666666666666664</v>
      </c>
      <c r="C9" s="2">
        <v>35</v>
      </c>
      <c r="D9" s="2">
        <v>70</v>
      </c>
      <c r="E9" s="16">
        <v>35</v>
      </c>
      <c r="F9" s="24"/>
      <c r="G9" s="2">
        <v>130</v>
      </c>
      <c r="H9" s="2">
        <v>130</v>
      </c>
      <c r="I9" s="16">
        <v>130</v>
      </c>
      <c r="J9" s="15">
        <f t="shared" si="1"/>
        <v>130</v>
      </c>
      <c r="K9" s="2">
        <v>130</v>
      </c>
      <c r="L9" s="2">
        <v>130</v>
      </c>
      <c r="M9" s="16">
        <v>130</v>
      </c>
      <c r="N9" s="15">
        <f t="shared" si="2"/>
        <v>83.333333333333329</v>
      </c>
      <c r="O9" s="2">
        <v>70</v>
      </c>
      <c r="P9" s="2">
        <v>110</v>
      </c>
      <c r="Q9" s="16">
        <v>70</v>
      </c>
      <c r="R9" s="15">
        <f t="shared" si="3"/>
        <v>70</v>
      </c>
      <c r="S9" s="2">
        <v>70</v>
      </c>
      <c r="T9" s="2">
        <v>70</v>
      </c>
      <c r="U9" s="16">
        <v>70</v>
      </c>
      <c r="V9" s="15">
        <f t="shared" si="4"/>
        <v>58.333333333333336</v>
      </c>
      <c r="W9" s="2">
        <v>70</v>
      </c>
      <c r="X9" s="2">
        <v>35</v>
      </c>
      <c r="Y9" s="16">
        <v>70</v>
      </c>
      <c r="Z9" s="15">
        <f t="shared" si="5"/>
        <v>60</v>
      </c>
      <c r="AA9" s="2">
        <v>35</v>
      </c>
      <c r="AB9" s="2">
        <v>110</v>
      </c>
      <c r="AC9" s="16">
        <v>35</v>
      </c>
      <c r="AD9" s="33">
        <f t="shared" si="6"/>
        <v>150</v>
      </c>
      <c r="AE9" s="32">
        <v>150</v>
      </c>
      <c r="AF9" s="32">
        <v>150</v>
      </c>
      <c r="AG9" s="34">
        <v>150</v>
      </c>
    </row>
    <row r="10" spans="1:33">
      <c r="A10" s="8" t="s">
        <v>19</v>
      </c>
      <c r="B10" s="15">
        <v>67.67</v>
      </c>
      <c r="C10" s="2"/>
      <c r="D10" s="2"/>
      <c r="E10" s="16"/>
      <c r="F10" s="24"/>
      <c r="G10" s="2"/>
      <c r="H10" s="2"/>
      <c r="I10" s="16"/>
      <c r="J10" s="15">
        <v>91.67</v>
      </c>
      <c r="K10" s="2"/>
      <c r="L10" s="2"/>
      <c r="M10" s="16"/>
      <c r="N10" s="15">
        <v>73.67</v>
      </c>
      <c r="O10" s="2"/>
      <c r="P10" s="2"/>
      <c r="Q10" s="16"/>
      <c r="R10" s="15">
        <v>75.33</v>
      </c>
      <c r="S10" s="2"/>
      <c r="T10" s="2"/>
      <c r="U10" s="16"/>
      <c r="V10" s="15">
        <v>80.33</v>
      </c>
      <c r="W10" s="2"/>
      <c r="X10" s="2"/>
      <c r="Y10" s="16"/>
      <c r="Z10" s="15">
        <v>83.33</v>
      </c>
      <c r="AA10" s="2"/>
      <c r="AB10" s="2"/>
      <c r="AC10" s="16"/>
      <c r="AD10" s="33">
        <v>84</v>
      </c>
      <c r="AE10" s="32"/>
      <c r="AF10" s="32"/>
      <c r="AG10" s="34"/>
    </row>
    <row r="11" spans="1:33" ht="15.75" thickBot="1">
      <c r="A11" s="21" t="s">
        <v>20</v>
      </c>
      <c r="B11" s="17">
        <v>196</v>
      </c>
      <c r="C11" s="4"/>
      <c r="D11" s="4"/>
      <c r="E11" s="18"/>
      <c r="F11" s="27"/>
      <c r="G11" s="4"/>
      <c r="H11" s="4"/>
      <c r="I11" s="18"/>
      <c r="J11" s="17">
        <v>193.6</v>
      </c>
      <c r="K11" s="4"/>
      <c r="L11" s="4"/>
      <c r="M11" s="18"/>
      <c r="N11" s="17">
        <v>186.3</v>
      </c>
      <c r="O11" s="4"/>
      <c r="P11" s="4"/>
      <c r="Q11" s="18"/>
      <c r="R11" s="17">
        <v>191.9</v>
      </c>
      <c r="S11" s="4"/>
      <c r="T11" s="4"/>
      <c r="U11" s="18"/>
      <c r="V11" s="17">
        <v>193.1</v>
      </c>
      <c r="W11" s="4"/>
      <c r="X11" s="4"/>
      <c r="Y11" s="18"/>
      <c r="Z11" s="17">
        <v>188.9</v>
      </c>
      <c r="AA11" s="4"/>
      <c r="AB11" s="4"/>
      <c r="AC11" s="18"/>
      <c r="AD11" s="35"/>
      <c r="AE11" s="36"/>
      <c r="AF11" s="36"/>
      <c r="AG11" s="37"/>
    </row>
    <row r="12" spans="1:33" ht="35.25" customHeight="1" thickBot="1">
      <c r="A12" s="22" t="s">
        <v>21</v>
      </c>
      <c r="B12" s="62">
        <f>SUM(B4:B11)</f>
        <v>757.00333333333333</v>
      </c>
      <c r="C12" s="63"/>
      <c r="D12" s="63"/>
      <c r="E12" s="64"/>
      <c r="F12" s="29">
        <f t="shared" ref="F12:I12" si="7">SUM(F4:F11)</f>
        <v>0</v>
      </c>
      <c r="G12" s="30">
        <f t="shared" si="7"/>
        <v>640</v>
      </c>
      <c r="H12" s="30">
        <f t="shared" si="7"/>
        <v>630</v>
      </c>
      <c r="I12" s="31">
        <f t="shared" si="7"/>
        <v>640</v>
      </c>
      <c r="J12" s="62">
        <f>SUM(J4:J11)</f>
        <v>929.93666666666661</v>
      </c>
      <c r="K12" s="63"/>
      <c r="L12" s="63"/>
      <c r="M12" s="64"/>
      <c r="N12" s="62">
        <f>SUM(N4:N11)</f>
        <v>830.63666666666654</v>
      </c>
      <c r="O12" s="63"/>
      <c r="P12" s="63"/>
      <c r="Q12" s="64"/>
      <c r="R12" s="62">
        <f>SUM(R4:R11)</f>
        <v>776.89666666666665</v>
      </c>
      <c r="S12" s="63"/>
      <c r="T12" s="63"/>
      <c r="U12" s="64"/>
      <c r="V12" s="62">
        <f>SUM(V4:V11)</f>
        <v>755.43</v>
      </c>
      <c r="W12" s="63"/>
      <c r="X12" s="63"/>
      <c r="Y12" s="64"/>
      <c r="Z12" s="62">
        <f>SUM(Z4:Z11)</f>
        <v>768.56333333333328</v>
      </c>
      <c r="AA12" s="63"/>
      <c r="AB12" s="63"/>
      <c r="AC12" s="64"/>
      <c r="AD12" s="62">
        <f>SUM(AD4:AD11)</f>
        <v>693.66666666666663</v>
      </c>
      <c r="AE12" s="63"/>
      <c r="AF12" s="63"/>
      <c r="AG12" s="64"/>
    </row>
  </sheetData>
  <mergeCells count="16">
    <mergeCell ref="AD2:AG2"/>
    <mergeCell ref="AD12:AG12"/>
    <mergeCell ref="B12:E12"/>
    <mergeCell ref="J12:M12"/>
    <mergeCell ref="N12:Q12"/>
    <mergeCell ref="R12:U12"/>
    <mergeCell ref="V12:Y12"/>
    <mergeCell ref="Z12:AC12"/>
    <mergeCell ref="A1:AC1"/>
    <mergeCell ref="B2:E2"/>
    <mergeCell ref="F2:I2"/>
    <mergeCell ref="J2:M2"/>
    <mergeCell ref="N2:Q2"/>
    <mergeCell ref="R2:U2"/>
    <mergeCell ref="V2:Y2"/>
    <mergeCell ref="Z2:AC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A1F673-2167-4A1E-9F6E-53A40EEB27DD}">
  <dimension ref="A1:AG12"/>
  <sheetViews>
    <sheetView workbookViewId="0">
      <selection activeCell="J12" sqref="J12:M12"/>
    </sheetView>
  </sheetViews>
  <sheetFormatPr defaultRowHeight="15"/>
  <cols>
    <col min="1" max="1" width="10.28515625" customWidth="1"/>
    <col min="6" max="9" width="0" hidden="1" customWidth="1"/>
  </cols>
  <sheetData>
    <row r="1" spans="1:33" ht="26.25" thickBot="1">
      <c r="A1" s="42" t="s">
        <v>0</v>
      </c>
      <c r="B1" s="43"/>
      <c r="C1" s="43"/>
      <c r="D1" s="43"/>
      <c r="E1" s="43"/>
      <c r="F1" s="42"/>
      <c r="G1" s="42"/>
      <c r="H1" s="42"/>
      <c r="I1" s="42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</row>
    <row r="2" spans="1:33">
      <c r="A2" s="7"/>
      <c r="B2" s="44" t="s">
        <v>1</v>
      </c>
      <c r="C2" s="45"/>
      <c r="D2" s="45"/>
      <c r="E2" s="46"/>
      <c r="F2" s="50" t="s">
        <v>2</v>
      </c>
      <c r="G2" s="51"/>
      <c r="H2" s="51"/>
      <c r="I2" s="52"/>
      <c r="J2" s="44" t="s">
        <v>3</v>
      </c>
      <c r="K2" s="45"/>
      <c r="L2" s="45"/>
      <c r="M2" s="46"/>
      <c r="N2" s="44" t="s">
        <v>4</v>
      </c>
      <c r="O2" s="45"/>
      <c r="P2" s="45"/>
      <c r="Q2" s="46"/>
      <c r="R2" s="44" t="s">
        <v>5</v>
      </c>
      <c r="S2" s="45"/>
      <c r="T2" s="45"/>
      <c r="U2" s="46"/>
      <c r="V2" s="44" t="s">
        <v>6</v>
      </c>
      <c r="W2" s="45"/>
      <c r="X2" s="45"/>
      <c r="Y2" s="46"/>
      <c r="Z2" s="44" t="s">
        <v>7</v>
      </c>
      <c r="AA2" s="45"/>
      <c r="AB2" s="45"/>
      <c r="AC2" s="65"/>
      <c r="AD2" s="44" t="s">
        <v>22</v>
      </c>
      <c r="AE2" s="45"/>
      <c r="AF2" s="45"/>
      <c r="AG2" s="46"/>
    </row>
    <row r="3" spans="1:33">
      <c r="A3" s="7"/>
      <c r="B3" s="13" t="s">
        <v>8</v>
      </c>
      <c r="C3" s="3" t="s">
        <v>9</v>
      </c>
      <c r="D3" s="3" t="s">
        <v>10</v>
      </c>
      <c r="E3" s="14" t="s">
        <v>11</v>
      </c>
      <c r="F3" s="10" t="s">
        <v>8</v>
      </c>
      <c r="G3" s="3" t="s">
        <v>9</v>
      </c>
      <c r="H3" s="3" t="s">
        <v>10</v>
      </c>
      <c r="I3" s="19" t="s">
        <v>11</v>
      </c>
      <c r="J3" s="13" t="s">
        <v>8</v>
      </c>
      <c r="K3" s="3" t="s">
        <v>9</v>
      </c>
      <c r="L3" s="3" t="s">
        <v>10</v>
      </c>
      <c r="M3" s="14" t="s">
        <v>11</v>
      </c>
      <c r="N3" s="13" t="s">
        <v>8</v>
      </c>
      <c r="O3" s="3" t="s">
        <v>9</v>
      </c>
      <c r="P3" s="3" t="s">
        <v>10</v>
      </c>
      <c r="Q3" s="14" t="s">
        <v>11</v>
      </c>
      <c r="R3" s="13" t="s">
        <v>8</v>
      </c>
      <c r="S3" s="3" t="s">
        <v>9</v>
      </c>
      <c r="T3" s="3" t="s">
        <v>10</v>
      </c>
      <c r="U3" s="14" t="s">
        <v>11</v>
      </c>
      <c r="V3" s="13" t="s">
        <v>8</v>
      </c>
      <c r="W3" s="3" t="s">
        <v>9</v>
      </c>
      <c r="X3" s="3" t="s">
        <v>10</v>
      </c>
      <c r="Y3" s="14" t="s">
        <v>11</v>
      </c>
      <c r="Z3" s="13" t="s">
        <v>8</v>
      </c>
      <c r="AA3" s="3" t="s">
        <v>9</v>
      </c>
      <c r="AB3" s="3" t="s">
        <v>10</v>
      </c>
      <c r="AC3" s="19" t="s">
        <v>11</v>
      </c>
      <c r="AD3" s="33" t="s">
        <v>8</v>
      </c>
      <c r="AE3" s="32" t="s">
        <v>9</v>
      </c>
      <c r="AF3" s="32" t="s">
        <v>10</v>
      </c>
      <c r="AG3" s="34" t="s">
        <v>11</v>
      </c>
    </row>
    <row r="4" spans="1:33" ht="43.5">
      <c r="A4" s="8" t="s">
        <v>12</v>
      </c>
      <c r="B4" s="15">
        <f>AVERAGE(C4:E4)</f>
        <v>76</v>
      </c>
      <c r="C4" s="2">
        <v>80</v>
      </c>
      <c r="D4" s="2">
        <v>73</v>
      </c>
      <c r="E4" s="16">
        <v>75</v>
      </c>
      <c r="F4" s="11"/>
      <c r="G4" s="2">
        <v>85</v>
      </c>
      <c r="H4" s="2">
        <v>85</v>
      </c>
      <c r="I4" s="7">
        <v>85</v>
      </c>
      <c r="J4" s="15">
        <f>AVERAGE(K4:M4)</f>
        <v>94.333333333333329</v>
      </c>
      <c r="K4" s="2">
        <v>95</v>
      </c>
      <c r="L4" s="2">
        <v>93</v>
      </c>
      <c r="M4" s="16">
        <v>95</v>
      </c>
      <c r="N4" s="15">
        <f>AVERAGE(O4:Q4)</f>
        <v>80</v>
      </c>
      <c r="O4" s="2">
        <v>80</v>
      </c>
      <c r="P4" s="2">
        <v>80</v>
      </c>
      <c r="Q4" s="16">
        <v>80</v>
      </c>
      <c r="R4" s="15">
        <f>AVERAGE(S4:U4)</f>
        <v>61</v>
      </c>
      <c r="S4" s="2">
        <v>55</v>
      </c>
      <c r="T4" s="2">
        <v>73</v>
      </c>
      <c r="U4" s="16">
        <v>55</v>
      </c>
      <c r="V4" s="15">
        <f>AVERAGE(W4:Y4)</f>
        <v>58.666666666666664</v>
      </c>
      <c r="W4" s="2">
        <v>55</v>
      </c>
      <c r="X4" s="2">
        <v>66</v>
      </c>
      <c r="Y4" s="16">
        <v>55</v>
      </c>
      <c r="Z4" s="15">
        <f>AVERAGE(AA4:AC4)</f>
        <v>79.666666666666671</v>
      </c>
      <c r="AA4" s="2">
        <v>70</v>
      </c>
      <c r="AB4" s="2">
        <v>84</v>
      </c>
      <c r="AC4" s="7">
        <v>85</v>
      </c>
      <c r="AD4" s="33">
        <f>AVERAGE(AE4:AG4)</f>
        <v>74.333333333333329</v>
      </c>
      <c r="AE4" s="32">
        <v>55</v>
      </c>
      <c r="AF4" s="32">
        <v>93</v>
      </c>
      <c r="AG4" s="34">
        <v>75</v>
      </c>
    </row>
    <row r="5" spans="1:33" ht="57.75">
      <c r="A5" s="8" t="s">
        <v>13</v>
      </c>
      <c r="B5" s="15">
        <f t="shared" ref="B5:B9" si="0">AVERAGE(C5:E5)</f>
        <v>79</v>
      </c>
      <c r="C5" s="2">
        <v>85</v>
      </c>
      <c r="D5" s="2">
        <v>67</v>
      </c>
      <c r="E5" s="16">
        <v>85</v>
      </c>
      <c r="F5" s="11"/>
      <c r="G5" s="2">
        <v>100</v>
      </c>
      <c r="H5" s="2">
        <v>90</v>
      </c>
      <c r="I5" s="7">
        <v>100</v>
      </c>
      <c r="J5" s="15">
        <f t="shared" ref="J5:J9" si="1">AVERAGE(K5:M5)</f>
        <v>95.333333333333329</v>
      </c>
      <c r="K5" s="2">
        <v>100</v>
      </c>
      <c r="L5" s="2">
        <v>86</v>
      </c>
      <c r="M5" s="16">
        <v>100</v>
      </c>
      <c r="N5" s="15">
        <f t="shared" ref="N5:N9" si="2">AVERAGE(O5:Q5)</f>
        <v>82.333333333333329</v>
      </c>
      <c r="O5" s="2">
        <v>90</v>
      </c>
      <c r="P5" s="2">
        <v>67</v>
      </c>
      <c r="Q5" s="16">
        <v>90</v>
      </c>
      <c r="R5" s="15">
        <f t="shared" ref="R5:R9" si="3">AVERAGE(S5:U5)</f>
        <v>95.333333333333329</v>
      </c>
      <c r="S5" s="2">
        <v>100</v>
      </c>
      <c r="T5" s="2">
        <v>86</v>
      </c>
      <c r="U5" s="16">
        <v>100</v>
      </c>
      <c r="V5" s="15">
        <f t="shared" ref="V5:V9" si="4">AVERAGE(W5:Y5)</f>
        <v>90</v>
      </c>
      <c r="W5" s="2">
        <v>95</v>
      </c>
      <c r="X5" s="2">
        <v>80</v>
      </c>
      <c r="Y5" s="16">
        <v>95</v>
      </c>
      <c r="Z5" s="15">
        <f t="shared" ref="Z5:Z9" si="5">AVERAGE(AA5:AC5)</f>
        <v>90</v>
      </c>
      <c r="AA5" s="2">
        <v>95</v>
      </c>
      <c r="AB5" s="2">
        <v>80</v>
      </c>
      <c r="AC5" s="7">
        <v>95</v>
      </c>
      <c r="AD5" s="33">
        <f>AVERAGE(AE5:AG5)</f>
        <v>85.333333333333329</v>
      </c>
      <c r="AE5" s="32">
        <v>85</v>
      </c>
      <c r="AF5" s="32">
        <v>86</v>
      </c>
      <c r="AG5" s="34">
        <v>85</v>
      </c>
    </row>
    <row r="6" spans="1:33" ht="43.5">
      <c r="A6" s="8" t="s">
        <v>14</v>
      </c>
      <c r="B6" s="15">
        <f t="shared" si="0"/>
        <v>125</v>
      </c>
      <c r="C6" s="2">
        <v>150</v>
      </c>
      <c r="D6" s="2">
        <v>75</v>
      </c>
      <c r="E6" s="16">
        <v>150</v>
      </c>
      <c r="F6" s="11"/>
      <c r="G6" s="2">
        <v>150</v>
      </c>
      <c r="H6" s="2">
        <v>150</v>
      </c>
      <c r="I6" s="7">
        <v>150</v>
      </c>
      <c r="J6" s="15">
        <f t="shared" si="1"/>
        <v>133.33333333333334</v>
      </c>
      <c r="K6" s="2">
        <v>150</v>
      </c>
      <c r="L6" s="2">
        <v>100</v>
      </c>
      <c r="M6" s="16">
        <v>150</v>
      </c>
      <c r="N6" s="15">
        <f t="shared" si="2"/>
        <v>133.33333333333334</v>
      </c>
      <c r="O6" s="2">
        <v>150</v>
      </c>
      <c r="P6" s="2">
        <v>100</v>
      </c>
      <c r="Q6" s="16">
        <v>150</v>
      </c>
      <c r="R6" s="15">
        <f t="shared" si="3"/>
        <v>125</v>
      </c>
      <c r="S6" s="2">
        <v>150</v>
      </c>
      <c r="T6" s="2">
        <v>75</v>
      </c>
      <c r="U6" s="16">
        <v>150</v>
      </c>
      <c r="V6" s="15">
        <f t="shared" si="4"/>
        <v>125</v>
      </c>
      <c r="W6" s="2">
        <v>150</v>
      </c>
      <c r="X6" s="2">
        <v>75</v>
      </c>
      <c r="Y6" s="16">
        <v>150</v>
      </c>
      <c r="Z6" s="15">
        <f t="shared" si="5"/>
        <v>125</v>
      </c>
      <c r="AA6" s="2">
        <v>150</v>
      </c>
      <c r="AB6" s="2">
        <v>75</v>
      </c>
      <c r="AC6" s="7">
        <v>150</v>
      </c>
      <c r="AD6" s="33">
        <f t="shared" ref="AD6:AD9" si="6">AVERAGE(AE6:AG6)</f>
        <v>125</v>
      </c>
      <c r="AE6" s="32">
        <v>150</v>
      </c>
      <c r="AF6" s="32">
        <v>75</v>
      </c>
      <c r="AG6" s="34">
        <v>150</v>
      </c>
    </row>
    <row r="7" spans="1:33" ht="114.75">
      <c r="A7" s="8" t="s">
        <v>15</v>
      </c>
      <c r="B7" s="15">
        <f t="shared" si="0"/>
        <v>75</v>
      </c>
      <c r="C7" s="2">
        <v>75</v>
      </c>
      <c r="D7" s="2">
        <v>75</v>
      </c>
      <c r="E7" s="16">
        <v>75</v>
      </c>
      <c r="F7" s="11"/>
      <c r="G7" s="2">
        <v>75</v>
      </c>
      <c r="H7" s="2">
        <v>75</v>
      </c>
      <c r="I7" s="7">
        <v>75</v>
      </c>
      <c r="J7" s="15">
        <f t="shared" si="1"/>
        <v>100</v>
      </c>
      <c r="K7" s="2">
        <v>100</v>
      </c>
      <c r="L7" s="2">
        <v>100</v>
      </c>
      <c r="M7" s="16">
        <v>100</v>
      </c>
      <c r="N7" s="15">
        <f t="shared" si="2"/>
        <v>91.666666666666671</v>
      </c>
      <c r="O7" s="2">
        <v>100</v>
      </c>
      <c r="P7" s="2">
        <v>75</v>
      </c>
      <c r="Q7" s="16">
        <v>100</v>
      </c>
      <c r="R7" s="15">
        <f t="shared" si="3"/>
        <v>75</v>
      </c>
      <c r="S7" s="2">
        <v>75</v>
      </c>
      <c r="T7" s="2">
        <v>75</v>
      </c>
      <c r="U7" s="16">
        <v>75</v>
      </c>
      <c r="V7" s="15">
        <f t="shared" si="4"/>
        <v>58.333333333333336</v>
      </c>
      <c r="W7" s="2">
        <v>50</v>
      </c>
      <c r="X7" s="2">
        <v>75</v>
      </c>
      <c r="Y7" s="16">
        <v>50</v>
      </c>
      <c r="Z7" s="15">
        <f t="shared" si="5"/>
        <v>83.333333333333329</v>
      </c>
      <c r="AA7" s="2">
        <v>75</v>
      </c>
      <c r="AB7" s="2">
        <v>100</v>
      </c>
      <c r="AC7" s="7">
        <v>75</v>
      </c>
      <c r="AD7" s="33">
        <f t="shared" si="6"/>
        <v>83.333333333333329</v>
      </c>
      <c r="AE7" s="32">
        <v>75</v>
      </c>
      <c r="AF7" s="32">
        <v>75</v>
      </c>
      <c r="AG7" s="34">
        <v>100</v>
      </c>
    </row>
    <row r="8" spans="1:33" ht="29.25">
      <c r="A8" s="8" t="s">
        <v>16</v>
      </c>
      <c r="B8" s="15">
        <f t="shared" si="0"/>
        <v>91.666666666666671</v>
      </c>
      <c r="C8" s="2">
        <v>100</v>
      </c>
      <c r="D8" s="2">
        <v>75</v>
      </c>
      <c r="E8" s="16">
        <v>100</v>
      </c>
      <c r="F8" s="11"/>
      <c r="G8" s="2">
        <v>100</v>
      </c>
      <c r="H8" s="2">
        <v>100</v>
      </c>
      <c r="I8" s="7">
        <v>100</v>
      </c>
      <c r="J8" s="15">
        <f t="shared" si="1"/>
        <v>91.666666666666671</v>
      </c>
      <c r="K8" s="2">
        <v>100</v>
      </c>
      <c r="L8" s="2">
        <v>75</v>
      </c>
      <c r="M8" s="16">
        <v>100</v>
      </c>
      <c r="N8" s="15">
        <f t="shared" si="2"/>
        <v>100</v>
      </c>
      <c r="O8" s="2">
        <v>100</v>
      </c>
      <c r="P8" s="2">
        <v>100</v>
      </c>
      <c r="Q8" s="16">
        <v>100</v>
      </c>
      <c r="R8" s="15">
        <f t="shared" si="3"/>
        <v>73.333333333333329</v>
      </c>
      <c r="S8" s="2">
        <v>50</v>
      </c>
      <c r="T8" s="2">
        <v>70</v>
      </c>
      <c r="U8" s="16">
        <v>100</v>
      </c>
      <c r="V8" s="15">
        <f t="shared" si="4"/>
        <v>91.666666666666671</v>
      </c>
      <c r="W8" s="2">
        <v>100</v>
      </c>
      <c r="X8" s="2">
        <v>75</v>
      </c>
      <c r="Y8" s="16">
        <v>100</v>
      </c>
      <c r="Z8" s="15">
        <f t="shared" si="5"/>
        <v>58.333333333333336</v>
      </c>
      <c r="AA8" s="2">
        <v>50</v>
      </c>
      <c r="AB8" s="2">
        <v>75</v>
      </c>
      <c r="AC8" s="7">
        <v>50</v>
      </c>
      <c r="AD8" s="33">
        <f t="shared" si="6"/>
        <v>91.666666666666671</v>
      </c>
      <c r="AE8" s="32">
        <v>100</v>
      </c>
      <c r="AF8" s="32">
        <v>75</v>
      </c>
      <c r="AG8" s="34">
        <v>100</v>
      </c>
    </row>
    <row r="9" spans="1:33" ht="86.25">
      <c r="A9" s="8" t="s">
        <v>17</v>
      </c>
      <c r="B9" s="15">
        <f t="shared" si="0"/>
        <v>46.666666666666664</v>
      </c>
      <c r="C9" s="2">
        <v>35</v>
      </c>
      <c r="D9" s="2">
        <v>70</v>
      </c>
      <c r="E9" s="16">
        <v>35</v>
      </c>
      <c r="F9" s="11"/>
      <c r="G9" s="2">
        <v>130</v>
      </c>
      <c r="H9" s="2">
        <v>130</v>
      </c>
      <c r="I9" s="7">
        <v>130</v>
      </c>
      <c r="J9" s="15">
        <f t="shared" si="1"/>
        <v>130</v>
      </c>
      <c r="K9" s="2">
        <v>130</v>
      </c>
      <c r="L9" s="2">
        <v>130</v>
      </c>
      <c r="M9" s="16">
        <v>130</v>
      </c>
      <c r="N9" s="15">
        <f t="shared" si="2"/>
        <v>83.333333333333329</v>
      </c>
      <c r="O9" s="2">
        <v>70</v>
      </c>
      <c r="P9" s="2">
        <v>110</v>
      </c>
      <c r="Q9" s="16">
        <v>70</v>
      </c>
      <c r="R9" s="15">
        <f t="shared" si="3"/>
        <v>70</v>
      </c>
      <c r="S9" s="2">
        <v>70</v>
      </c>
      <c r="T9" s="2">
        <v>70</v>
      </c>
      <c r="U9" s="16">
        <v>70</v>
      </c>
      <c r="V9" s="15">
        <f t="shared" si="4"/>
        <v>58.333333333333336</v>
      </c>
      <c r="W9" s="2">
        <v>70</v>
      </c>
      <c r="X9" s="2">
        <v>35</v>
      </c>
      <c r="Y9" s="16">
        <v>70</v>
      </c>
      <c r="Z9" s="15">
        <f t="shared" si="5"/>
        <v>60</v>
      </c>
      <c r="AA9" s="2">
        <v>35</v>
      </c>
      <c r="AB9" s="2">
        <v>110</v>
      </c>
      <c r="AC9" s="7">
        <v>35</v>
      </c>
      <c r="AD9" s="33">
        <f t="shared" si="6"/>
        <v>150</v>
      </c>
      <c r="AE9" s="32">
        <v>150</v>
      </c>
      <c r="AF9" s="32">
        <v>150</v>
      </c>
      <c r="AG9" s="34">
        <v>150</v>
      </c>
    </row>
    <row r="10" spans="1:33">
      <c r="A10" s="8" t="s">
        <v>19</v>
      </c>
      <c r="B10" s="15">
        <v>67.67</v>
      </c>
      <c r="C10" s="2"/>
      <c r="D10" s="2"/>
      <c r="E10" s="16"/>
      <c r="F10" s="11"/>
      <c r="G10" s="2"/>
      <c r="H10" s="2"/>
      <c r="I10" s="7"/>
      <c r="J10" s="15">
        <v>91.67</v>
      </c>
      <c r="K10" s="2"/>
      <c r="L10" s="2"/>
      <c r="M10" s="16"/>
      <c r="N10" s="15">
        <v>73.67</v>
      </c>
      <c r="O10" s="2"/>
      <c r="P10" s="2"/>
      <c r="Q10" s="16"/>
      <c r="R10" s="15">
        <v>75.33</v>
      </c>
      <c r="S10" s="2"/>
      <c r="T10" s="2"/>
      <c r="U10" s="16"/>
      <c r="V10" s="15">
        <v>80.33</v>
      </c>
      <c r="W10" s="2"/>
      <c r="X10" s="2"/>
      <c r="Y10" s="16"/>
      <c r="Z10" s="15">
        <v>83.33</v>
      </c>
      <c r="AA10" s="2"/>
      <c r="AB10" s="2"/>
      <c r="AC10" s="7"/>
      <c r="AD10" s="33">
        <v>84</v>
      </c>
      <c r="AE10" s="32"/>
      <c r="AF10" s="32"/>
      <c r="AG10" s="34"/>
    </row>
    <row r="11" spans="1:33" ht="23.25" customHeight="1" thickBot="1">
      <c r="A11" s="21" t="s">
        <v>20</v>
      </c>
      <c r="B11" s="17"/>
      <c r="C11" s="4"/>
      <c r="D11" s="4"/>
      <c r="E11" s="18"/>
      <c r="F11" s="12"/>
      <c r="G11" s="4"/>
      <c r="H11" s="4"/>
      <c r="I11" s="9"/>
      <c r="J11" s="17"/>
      <c r="K11" s="4"/>
      <c r="L11" s="4"/>
      <c r="M11" s="18"/>
      <c r="N11" s="17"/>
      <c r="O11" s="4"/>
      <c r="P11" s="4"/>
      <c r="Q11" s="18"/>
      <c r="R11" s="17"/>
      <c r="S11" s="4"/>
      <c r="T11" s="4"/>
      <c r="U11" s="18"/>
      <c r="V11" s="17"/>
      <c r="W11" s="4"/>
      <c r="X11" s="4"/>
      <c r="Y11" s="18"/>
      <c r="Z11" s="17"/>
      <c r="AA11" s="4"/>
      <c r="AB11" s="4"/>
      <c r="AC11" s="9"/>
      <c r="AD11" s="35"/>
      <c r="AE11" s="36"/>
      <c r="AF11" s="36"/>
      <c r="AG11" s="37"/>
    </row>
    <row r="12" spans="1:33" ht="34.5" customHeight="1" thickBot="1">
      <c r="A12" s="22" t="s">
        <v>21</v>
      </c>
      <c r="B12" s="62">
        <f>SUM(B4:B11)</f>
        <v>561.00333333333333</v>
      </c>
      <c r="C12" s="63"/>
      <c r="D12" s="63"/>
      <c r="E12" s="64"/>
      <c r="F12" s="38">
        <f t="shared" ref="F12:Z12" si="7">SUM(F4:F11)</f>
        <v>0</v>
      </c>
      <c r="G12" s="30">
        <f t="shared" si="7"/>
        <v>640</v>
      </c>
      <c r="H12" s="30">
        <f t="shared" si="7"/>
        <v>630</v>
      </c>
      <c r="I12" s="39">
        <f t="shared" si="7"/>
        <v>640</v>
      </c>
      <c r="J12" s="62">
        <f t="shared" si="7"/>
        <v>736.33666666666659</v>
      </c>
      <c r="K12" s="63"/>
      <c r="L12" s="63"/>
      <c r="M12" s="64"/>
      <c r="N12" s="62">
        <f t="shared" si="7"/>
        <v>644.33666666666659</v>
      </c>
      <c r="O12" s="63"/>
      <c r="P12" s="63"/>
      <c r="Q12" s="64"/>
      <c r="R12" s="62">
        <f t="shared" si="7"/>
        <v>574.99666666666667</v>
      </c>
      <c r="S12" s="63"/>
      <c r="T12" s="63"/>
      <c r="U12" s="64"/>
      <c r="V12" s="62">
        <f t="shared" si="7"/>
        <v>562.32999999999993</v>
      </c>
      <c r="W12" s="63"/>
      <c r="X12" s="63"/>
      <c r="Y12" s="64"/>
      <c r="Z12" s="62">
        <f t="shared" si="7"/>
        <v>579.6633333333333</v>
      </c>
      <c r="AA12" s="63"/>
      <c r="AB12" s="63"/>
      <c r="AC12" s="63"/>
      <c r="AD12" s="62">
        <f>SUM(AD4:AD11)</f>
        <v>693.66666666666663</v>
      </c>
      <c r="AE12" s="63"/>
      <c r="AF12" s="63"/>
      <c r="AG12" s="64"/>
    </row>
  </sheetData>
  <mergeCells count="16">
    <mergeCell ref="AD2:AG2"/>
    <mergeCell ref="AD12:AG12"/>
    <mergeCell ref="B12:E12"/>
    <mergeCell ref="J12:M12"/>
    <mergeCell ref="N12:Q12"/>
    <mergeCell ref="R12:U12"/>
    <mergeCell ref="V12:Y12"/>
    <mergeCell ref="Z12:AC12"/>
    <mergeCell ref="A1:AC1"/>
    <mergeCell ref="B2:E2"/>
    <mergeCell ref="F2:I2"/>
    <mergeCell ref="J2:M2"/>
    <mergeCell ref="N2:Q2"/>
    <mergeCell ref="R2:U2"/>
    <mergeCell ref="V2:Y2"/>
    <mergeCell ref="Z2:AC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B980B1517A16D48A71D62F3E4F57BB0" ma:contentTypeVersion="16" ma:contentTypeDescription="Create a new document." ma:contentTypeScope="" ma:versionID="18bdcb5b78d574391e1ed2bc4f7dc64a">
  <xsd:schema xmlns:xsd="http://www.w3.org/2001/XMLSchema" xmlns:xs="http://www.w3.org/2001/XMLSchema" xmlns:p="http://schemas.microsoft.com/office/2006/metadata/properties" xmlns:ns2="f5d45ddd-ac2a-4524-b2bd-0b04962e1c5e" xmlns:ns3="9e558e46-1c92-4204-88f9-c4c9fabf45ca" targetNamespace="http://schemas.microsoft.com/office/2006/metadata/properties" ma:root="true" ma:fieldsID="4bc946c6c53be2034647b89d95428cf8" ns2:_="" ns3:_="">
    <xsd:import namespace="f5d45ddd-ac2a-4524-b2bd-0b04962e1c5e"/>
    <xsd:import namespace="9e558e46-1c92-4204-88f9-c4c9fabf45c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d45ddd-ac2a-4524-b2bd-0b04962e1c5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GenerationTime" ma:index="1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be6fa08e-94ad-4838-b240-0b9edb7c1f5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558e46-1c92-4204-88f9-c4c9fabf45ca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bc5e7341-0712-45f4-aa7d-3bcf3db7508e}" ma:internalName="TaxCatchAll" ma:showField="CatchAllData" ma:web="9e558e46-1c92-4204-88f9-c4c9fabf45c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e558e46-1c92-4204-88f9-c4c9fabf45ca" xsi:nil="true"/>
    <lcf76f155ced4ddcb4097134ff3c332f xmlns="f5d45ddd-ac2a-4524-b2bd-0b04962e1c5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94ECB4C-039C-4E96-8A8B-3CF54F9AF30E}"/>
</file>

<file path=customXml/itemProps2.xml><?xml version="1.0" encoding="utf-8"?>
<ds:datastoreItem xmlns:ds="http://schemas.openxmlformats.org/officeDocument/2006/customXml" ds:itemID="{7612E75C-81F9-4CBB-9812-A3431D465F23}"/>
</file>

<file path=customXml/itemProps3.xml><?xml version="1.0" encoding="utf-8"?>
<ds:datastoreItem xmlns:ds="http://schemas.openxmlformats.org/officeDocument/2006/customXml" ds:itemID="{7ACA7FFA-037F-49D7-99F5-6AAB1D19653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Queenie Tran</dc:creator>
  <cp:keywords/>
  <dc:description/>
  <cp:lastModifiedBy>Arcelia Ramirez</cp:lastModifiedBy>
  <cp:revision/>
  <dcterms:created xsi:type="dcterms:W3CDTF">2024-02-27T16:56:45Z</dcterms:created>
  <dcterms:modified xsi:type="dcterms:W3CDTF">2025-12-15T19:08:26Z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0x010100CB980B1517A16D48A71D62F3E4F57BB0</vt:lpwstr>
  </property>
  <property fmtid="{D5CDD505-2E9C-101B-9397-08002B2CF9AE}" pid="3" name="MediaServiceImageTags">
    <vt:lpwstr/>
  </property>
</Properties>
</file>